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<sst xmlns="http://schemas.openxmlformats.org/spreadsheetml/2006/main" count="85" uniqueCount="85">
  <si>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</si>
  <si>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QAE010</t>
  </si>
  <si>
    <t xml:space="preserve">m²</t>
  </si>
  <si>
    <t xml:space="preserve">Techo plano transitable, no ventilado, con solado flotante sobre soportes, tipo convencional. Impermeabilización con membranas preelaboradas asfálticas, tipo monocapa.</t>
  </si>
  <si>
    <r>
      <rPr>
        <sz val="8.25"/>
        <color rgb="FF000000"/>
        <rFont val="Arial"/>
        <family val="2"/>
      </rPr>
      <t xml:space="preserve">Techo plano transitable, no ventilado, con solado flotante sobre soportes, tipo convencional, pendiente del 1% al 5%, para tráfico peatonal privado. FORMACIÓN DE PENDIENTES: mediante encintado de limatesas, limahoyas y juntas con fajas para reglado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de roca hidrofugada, Ixxo "ISOVER", revestido por una de sus caras con asfalto oxidado y film de polipropileno termofusible, de 40 mm de espesor, resistencia térmica 1 m²K/W, conductividad térmica 0,039 W/(mK); CAPA SEPARADORA BAJO CAPA DE REFUERZO: geotextil no tejido compuesto por fibras de poliéster unidas por agujeteado, (150 g/m²); CAPA DE REFUERZO: mortero de cemento CEM II/B-P 32,5 N tipo M-10 de 4 cm de espesor; IMPERMEABILIZACIÓN: tipo monocapa, adherida, formada por una membrana preelaborada de betún modificado con elastómero SBS, masa nominal 4 kg/m², con armadura de fieltro de poliéster no tejido de 160 g/m², totalmente adherida con soplete;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</si>
  <si>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</si>
  <si>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</si>
  <si>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</si>
  <si>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</si>
  <si>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</si>
  <si>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</si>
  <si>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</si>
  <si>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</si>
  <si>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</si>
  <si>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</si>
  <si>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</si>
  <si>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</si>
  <si>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</si>
  <si>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</si>
  <si>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</si>
  <si>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</si>
  <si>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</si>
  <si>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</si>
  <si>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</si>
  <si>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</si>
  <si>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</si>
  <si>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</si>
  <si>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</si>
  <si>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</si>
  <si>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</si>
  <si>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</si>
  <si>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</si>
  <si>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</si>
  <si>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mt16lri030oa</t>
  </si>
  <si>
    <t xml:space="preserve">m²</t>
  </si>
  <si>
    <t xml:space="preserve">Panel rígido de lana de roca hidrofugada, Ixxo "ISOVER", revestido por una de sus caras con asfalto oxidado y film de polipropileno termofusible, de 40 mm de espesor, resistencia térmica 1 m²K/W, conductividad térmica 0,039 W/(mK), Euroclase F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</si>
  <si>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</si>
  <si>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</si>
  <si>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</si>
  <si>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</si>
  <si>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</si>
  <si>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</si>
  <si>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</si>
  <si>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</si>
  <si>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</si>
  <si>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</si>
  <si>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</si>
  <si>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</si>
  <si>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</si>
  <si>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</si>
  <si>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</si>
  <si>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</si>
  <si>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</si>
  <si>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</si>
  <si>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</si>
  <si>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</si>
  <si>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</si>
  <si>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</si>
  <si>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</si>
  <si>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</si>
  <si>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</si>
  <si>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</si>
  <si>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</si>
  <si>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</si>
  <si>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</si>
  <si>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</si>
  <si>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</si>
  <si>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</si>
  <si>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</si>
  <si>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</si>
  <si>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</si>
  <si>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</si>
  <si>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</si>
  <si>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</si>
  <si>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</si>
  <si>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</si>
  <si>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</si>
  <si>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</si>
  <si>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</si>
  <si>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</si>
  <si>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</si>
  <si>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</si>
  <si>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</si>
  <si>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$ 8.995,92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</si>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</sst>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87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1776.83</v>
      </c>
      <c r="H11" s="12">
        <f ca="1">ROUND(INDIRECT(ADDRESS(ROW()+(0), COLUMN()+(-2), 1))*INDIRECT(ADDRESS(ROW()+(0), COLUMN()+(-1), 1)), 2)</f>
        <v>177.68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7278.96</v>
      </c>
      <c r="H17" s="12">
        <f ca="1">ROUND(INDIRECT(ADDRESS(ROW()+(0), COLUMN()+(-2), 1))*INDIRECT(ADDRESS(ROW()+(0), COLUMN()+(-1), 1)), 2)</f>
        <v>7642.91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278.44</v>
      </c>
      <c r="H18" s="12">
        <f ca="1">ROUND(INDIRECT(ADDRESS(ROW()+(0), COLUMN()+(-2), 1))*INDIRECT(ADDRESS(ROW()+(0), COLUMN()+(-1), 1)), 2)</f>
        <v>292.36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1741.65</v>
      </c>
      <c r="H19" s="12">
        <f ca="1">ROUND(INDIRECT(ADDRESS(ROW()+(0), COLUMN()+(-2), 1))*INDIRECT(ADDRESS(ROW()+(0), COLUMN()+(-1), 1)), 2)</f>
        <v>69.67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2840.15</v>
      </c>
      <c r="H20" s="12">
        <f ca="1">ROUND(INDIRECT(ADDRESS(ROW()+(0), COLUMN()+(-2), 1))*INDIRECT(ADDRESS(ROW()+(0), COLUMN()+(-1), 1)), 2)</f>
        <v>3124.17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381.87</v>
      </c>
      <c r="H21" s="12">
        <f ca="1">ROUND(INDIRECT(ADDRESS(ROW()+(0), COLUMN()+(-2), 1))*INDIRECT(ADDRESS(ROW()+(0), COLUMN()+(-1), 1)), 2)</f>
        <v>400.96</v>
      </c>
    </row>
    <row r="22" spans="1:8" ht="45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7.5</v>
      </c>
      <c r="G22" s="12">
        <v>12.59</v>
      </c>
      <c r="H22" s="12">
        <f ca="1">ROUND(INDIRECT(ADDRESS(ROW()+(0), COLUMN()+(-2), 1))*INDIRECT(ADDRESS(ROW()+(0), COLUMN()+(-1), 1)), 2)</f>
        <v>94.43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1.05</v>
      </c>
      <c r="G23" s="14">
        <v>96.85</v>
      </c>
      <c r="H23" s="14">
        <f ca="1">ROUND(INDIRECT(ADDRESS(ROW()+(0), COLUMN()+(-2), 1))*INDIRECT(ADDRESS(ROW()+(0), COLUMN()+(-1), 1)), 2)</f>
        <v>101.69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11985.7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0.028</v>
      </c>
      <c r="G26" s="14">
        <v>886.15</v>
      </c>
      <c r="H26" s="14">
        <f ca="1">ROUND(INDIRECT(ADDRESS(ROW()+(0), COLUMN()+(-2), 1))*INDIRECT(ADDRESS(ROW()+(0), COLUMN()+(-1), 1)), 2)</f>
        <v>24.81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24.81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0.291</v>
      </c>
      <c r="G29" s="12">
        <v>11912.7</v>
      </c>
      <c r="H29" s="12">
        <f ca="1">ROUND(INDIRECT(ADDRESS(ROW()+(0), COLUMN()+(-2), 1))*INDIRECT(ADDRESS(ROW()+(0), COLUMN()+(-1), 1)), 2)</f>
        <v>3466.58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0.756</v>
      </c>
      <c r="G30" s="12">
        <v>8579.62</v>
      </c>
      <c r="H30" s="12">
        <f ca="1">ROUND(INDIRECT(ADDRESS(ROW()+(0), COLUMN()+(-2), 1))*INDIRECT(ADDRESS(ROW()+(0), COLUMN()+(-1), 1)), 2)</f>
        <v>6486.19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0.151</v>
      </c>
      <c r="G31" s="12">
        <v>11912.7</v>
      </c>
      <c r="H31" s="12">
        <f ca="1">ROUND(INDIRECT(ADDRESS(ROW()+(0), COLUMN()+(-2), 1))*INDIRECT(ADDRESS(ROW()+(0), COLUMN()+(-1), 1)), 2)</f>
        <v>1798.81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0.151</v>
      </c>
      <c r="G32" s="12">
        <v>8905.02</v>
      </c>
      <c r="H32" s="12">
        <f ca="1">ROUND(INDIRECT(ADDRESS(ROW()+(0), COLUMN()+(-2), 1))*INDIRECT(ADDRESS(ROW()+(0), COLUMN()+(-1), 1)), 2)</f>
        <v>1344.66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0.054</v>
      </c>
      <c r="G33" s="12">
        <v>12241</v>
      </c>
      <c r="H33" s="12">
        <f ca="1">ROUND(INDIRECT(ADDRESS(ROW()+(0), COLUMN()+(-2), 1))*INDIRECT(ADDRESS(ROW()+(0), COLUMN()+(-1), 1)), 2)</f>
        <v>661.02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0.054</v>
      </c>
      <c r="G34" s="14">
        <v>8905.02</v>
      </c>
      <c r="H34" s="14">
        <f ca="1">ROUND(INDIRECT(ADDRESS(ROW()+(0), COLUMN()+(-2), 1))*INDIRECT(ADDRESS(ROW()+(0), COLUMN()+(-1), 1)), 2)</f>
        <v>480.87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14238.1</v>
      </c>
    </row>
    <row r="36" spans="1:8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4">
        <f ca="1">ROUND(SUM(INDIRECT(ADDRESS(ROW()+(-2), COLUMN()+(1), 1)),INDIRECT(ADDRESS(ROW()+(-10), COLUMN()+(1), 1)),INDIRECT(ADDRESS(ROW()+(-13), COLUMN()+(1), 1))), 2)</f>
        <v>26248.6</v>
      </c>
      <c r="H37" s="14">
        <f ca="1">ROUND(INDIRECT(ADDRESS(ROW()+(0), COLUMN()+(-2), 1))*INDIRECT(ADDRESS(ROW()+(0), COLUMN()+(-1), 1))/100, 2)</f>
        <v>524.97</v>
      </c>
    </row>
    <row r="38" spans="1:8" ht="13.50" thickBot="1" customHeight="1">
      <c r="A38" s="21" t="s">
        <v>83</v>
      </c>
      <c r="B38" s="21"/>
      <c r="C38" s="22"/>
      <c r="D38" s="22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1)),INDIRECT(ADDRESS(ROW()+(-11), COLUMN()+(0), 1)),INDIRECT(ADDRESS(ROW()+(-14), COLUMN()+(0), 1))), 2)</f>
        <v>26773.6</v>
      </c>
    </row>
  </sheetData>
  <mergeCells count="7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