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<sst xmlns="http://schemas.openxmlformats.org/spreadsheetml/2006/main" count="29" uniqueCount="29">
  <si>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</si>
  <si>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NBT010</t>
  </si>
  <si>
    <t xml:space="preserve">m²</t>
  </si>
  <si>
    <t xml:space="preserve">Aislamiento acústico a ruido aéreo sobre cielorraso, con paneles de lana mineral.</t>
  </si>
  <si>
    <r>
      <rPr>
        <sz val="8.25"/>
        <color rgb="FF000000"/>
        <rFont val="Arial"/>
        <family val="2"/>
      </rPr>
      <t xml:space="preserve">Aislamiento acústico a ruido aéreo sobre cielorraso, con colchoneta ligera de lana de vidrio, IBR "ISOVER", revestida por una de sus caras con papel kraft que actúa como barrera de vapor, de 80 mm de espesor, resistencia térmica 2 m²K/W, conductividad térmica 0,04 W/(mK). El precio no incluye el cielorraso.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</si>
  <si>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</si>
  <si>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</si>
  <si>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</si>
  <si>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</si>
  <si>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</si>
  <si>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</si>
  <si>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</si>
  <si>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mt16lvi010aad</t>
  </si>
  <si>
    <t xml:space="preserve">m²</t>
  </si>
  <si>
    <t xml:space="preserve">Colchoneta ligera de lana de vidrio, IBR "ISOVER", revestida por una de sus caras con papel kraft que actúa como barrera de vapor, de 80 mm de espesor, resistencia térmica 2 m²K/W, conductividad térmica 0,04 W/(mK), Euroclase F de reacción al fuego, capacidad de absorción de agua a corto plazo &lt;=1 kg/m² y factor de resistencia a la difusión del vapor de agua 1.</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</si>
  <si>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</si>
  <si>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</si>
  <si>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</si>
  <si>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</si>
  <si>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</si>
  <si>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</si>
  <si>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</si>
  <si>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</si>
  <si>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</si>
  <si>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</si>
  <si>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</si>
  <si>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</si>
  <si>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$ 66,16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</si>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</sst>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6.46" customWidth="1"/>
    <col min="5" max="5" width="72.25"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1.05</v>
      </c>
      <c r="G10" s="14">
        <v>1558.32</v>
      </c>
      <c r="H10" s="14">
        <f ca="1">ROUND(INDIRECT(ADDRESS(ROW()+(0), COLUMN()+(-2), 1))*INDIRECT(ADDRESS(ROW()+(0), COLUMN()+(-1), 1)), 2)</f>
        <v>1636.24</v>
      </c>
    </row>
    <row r="11" spans="1:8" ht="13.50" thickBot="1" customHeight="1">
      <c r="A11" s="15"/>
      <c r="B11" s="15"/>
      <c r="C11" s="15"/>
      <c r="D11" s="15"/>
      <c r="E11" s="15"/>
      <c r="F11" s="9" t="s">
        <v>15</v>
      </c>
      <c r="G11" s="9"/>
      <c r="H11" s="17">
        <f ca="1">ROUND(SUM(INDIRECT(ADDRESS(ROW()+(-1), COLUMN()+(0), 1))), 2)</f>
        <v>1636.24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0.076</v>
      </c>
      <c r="G13" s="13">
        <v>12241</v>
      </c>
      <c r="H13" s="13">
        <f ca="1">ROUND(INDIRECT(ADDRESS(ROW()+(0), COLUMN()+(-2), 1))*INDIRECT(ADDRESS(ROW()+(0), COLUMN()+(-1), 1)), 2)</f>
        <v>930.32</v>
      </c>
    </row>
    <row r="14" spans="1:8" ht="13.50" thickBot="1" customHeight="1">
      <c r="A14" s="1" t="s">
        <v>20</v>
      </c>
      <c r="B14" s="1"/>
      <c r="C14" s="10" t="s">
        <v>21</v>
      </c>
      <c r="D14" s="10"/>
      <c r="E14" s="1" t="s">
        <v>22</v>
      </c>
      <c r="F14" s="12">
        <v>0.076</v>
      </c>
      <c r="G14" s="14">
        <v>8905.02</v>
      </c>
      <c r="H14" s="14">
        <f ca="1">ROUND(INDIRECT(ADDRESS(ROW()+(0), COLUMN()+(-2), 1))*INDIRECT(ADDRESS(ROW()+(0), COLUMN()+(-1), 1)), 2)</f>
        <v>676.78</v>
      </c>
    </row>
    <row r="15" spans="1:8" ht="13.50" thickBot="1" customHeight="1">
      <c r="A15" s="15"/>
      <c r="B15" s="15"/>
      <c r="C15" s="15"/>
      <c r="D15" s="15"/>
      <c r="E15" s="15"/>
      <c r="F15" s="9" t="s">
        <v>23</v>
      </c>
      <c r="G15" s="9"/>
      <c r="H15" s="17">
        <f ca="1">ROUND(SUM(INDIRECT(ADDRESS(ROW()+(-1), COLUMN()+(0), 1)),INDIRECT(ADDRESS(ROW()+(-2), COLUMN()+(0), 1))), 2)</f>
        <v>1607.1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3243.34</v>
      </c>
      <c r="H17" s="14">
        <f ca="1">ROUND(INDIRECT(ADDRESS(ROW()+(0), COLUMN()+(-2), 1))*INDIRECT(ADDRESS(ROW()+(0), COLUMN()+(-1), 1))/100, 2)</f>
        <v>64.87</v>
      </c>
    </row>
    <row r="18" spans="1:8" ht="13.50" thickBot="1" customHeight="1">
      <c r="A18" s="21" t="s">
        <v>27</v>
      </c>
      <c r="B18" s="21"/>
      <c r="C18" s="22"/>
      <c r="D18" s="22"/>
      <c r="E18" s="23"/>
      <c r="F18" s="24" t="s">
        <v>28</v>
      </c>
      <c r="G18" s="25"/>
      <c r="H18" s="26">
        <f ca="1">ROUND(SUM(INDIRECT(ADDRESS(ROW()+(-1), COLUMN()+(0), 1)),INDIRECT(ADDRESS(ROW()+(-3), COLUMN()+(0), 1)),INDIRECT(ADDRESS(ROW()+(-7), COLUMN()+(0), 1))), 2)</f>
        <v>3308.21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