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<sst xmlns="http://schemas.openxmlformats.org/spreadsheetml/2006/main" count="47" uniqueCount="47">
  <si>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</si>
  <si>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</si>
  <si>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</si>
  <si>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</si>
  <si>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pileta de pileta de pileta de lavadero, toma y llave de paso para lavadora, realizada con caño de polietileno reticulado (PE-X), "FITTINGS ESTÁNDAR", para la red de agua fría y caliente que conecta la ramal a 45° particular o una de sus ramificaciones con cada uno de los artefactos sanitarios, con los diámetros necesarios para cada punto de servicio. Incluso llaves de paso de cuarto húmedo para el corte del suministro de agua, de latón, material auxiliar para montaje y sujeción a la obra, ramal a 45° particular, accesorios de ramales a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</si>
  <si>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</si>
  <si>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</si>
  <si>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</si>
  <si>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</si>
  <si>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</si>
  <si>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</si>
  <si>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</si>
  <si>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mt37tpf400a</t>
  </si>
  <si>
    <t xml:space="preserve">Ud</t>
  </si>
  <si>
    <t xml:space="preserve">Material auxiliar para montaje y sujeción a la obra de las cañerías de polietileno reticulado (PE-Xa), "FITTINGS ESTÁNDAR", de 16 mm de diámetro exterior.</t>
  </si>
  <si>
    <t xml:space="preserve">mt37tpf010ag</t>
  </si>
  <si>
    <t xml:space="preserve">m</t>
  </si>
  <si>
    <t xml:space="preserve">Caño de polietileno reticulado (PE-Xa), "FITTINGS ESTÁNDAR", de 16 mm de diámetro exterior, serie 4, clase 1-2-5/8 bar y clase 4/10 bar, suministrado en rollos, según ISO 15875-2, con el precio incrementado el 30% en concepto de accesorios y piezas especiales.</t>
  </si>
  <si>
    <t xml:space="preserve">mt37tpf400b</t>
  </si>
  <si>
    <t xml:space="preserve">Ud</t>
  </si>
  <si>
    <t xml:space="preserve">Material auxiliar para montaje y sujeción a la obra de las cañerías de polietileno reticulado (PE-Xa), "FITTINGS ESTÁNDAR", de 20 mm de diámetro exterior.</t>
  </si>
  <si>
    <t xml:space="preserve">mt37tpf010bg</t>
  </si>
  <si>
    <t xml:space="preserve">m</t>
  </si>
  <si>
    <t xml:space="preserve">Caño de polietileno reticulado (PE-Xa), "FITTINGS ESTÁNDAR", de 20 mm de diámetro exterior, serie 5, clase 1-2-5/6 bar y clase 4/8 bar, suministrado en rollos, según ISO 15875-2, con el precio incrementado el 30% en concepto de accesorios y piezas especiales.</t>
  </si>
  <si>
    <t xml:space="preserve">mt37avf010b</t>
  </si>
  <si>
    <t xml:space="preserve">Ud</t>
  </si>
  <si>
    <t xml:space="preserve">Válvula de esfera, de latón, de 20 mm de diámetro, "FITTINGS ESTÁNDAR", sistema de unión Eco-Press, con prensado tipo RF, para cañería de polietileno reticulado (PEX).</t>
  </si>
  <si>
    <t xml:space="preserve">mt37avf170d</t>
  </si>
  <si>
    <t xml:space="preserve">Ud</t>
  </si>
  <si>
    <t xml:space="preserve">Mando de palanca, con embellecedor, "FITTINGS ESTÁNDAR".</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</si>
  <si>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</si>
  <si>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</si>
  <si>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</si>
  <si>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</si>
  <si>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</si>
  <si>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</si>
  <si>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</si>
  <si>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</si>
  <si>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</si>
  <si>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</si>
  <si>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</si>
  <si>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</si>
  <si>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</si>
  <si>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</si>
  <si>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</si>
  <si>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$ 27.177,06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</si>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</sst>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65" customWidth="1"/>
    <col min="4" max="4" width="70.72"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1.45</v>
      </c>
      <c r="G10" s="12">
        <f ca="1">ROUND(INDIRECT(ADDRESS(ROW()+(0), COLUMN()+(-2), 1))*INDIRECT(ADDRESS(ROW()+(0), COLUMN()+(-1), 1)), 2)</f>
        <v>3.92</v>
      </c>
    </row>
    <row r="11" spans="1:7" ht="45.00" thickBot="1" customHeight="1">
      <c r="A11" s="1" t="s">
        <v>15</v>
      </c>
      <c r="B11" s="1"/>
      <c r="C11" s="10" t="s">
        <v>16</v>
      </c>
      <c r="D11" s="1" t="s">
        <v>17</v>
      </c>
      <c r="E11" s="11">
        <v>2.7</v>
      </c>
      <c r="F11" s="12">
        <v>37.7</v>
      </c>
      <c r="G11" s="12">
        <f ca="1">ROUND(INDIRECT(ADDRESS(ROW()+(0), COLUMN()+(-2), 1))*INDIRECT(ADDRESS(ROW()+(0), COLUMN()+(-1), 1)), 2)</f>
        <v>101.79</v>
      </c>
    </row>
    <row r="12" spans="1:7" ht="24.00" thickBot="1" customHeight="1">
      <c r="A12" s="1" t="s">
        <v>18</v>
      </c>
      <c r="B12" s="1"/>
      <c r="C12" s="10" t="s">
        <v>19</v>
      </c>
      <c r="D12" s="1" t="s">
        <v>20</v>
      </c>
      <c r="E12" s="11">
        <v>13.4</v>
      </c>
      <c r="F12" s="12">
        <v>1.92</v>
      </c>
      <c r="G12" s="12">
        <f ca="1">ROUND(INDIRECT(ADDRESS(ROW()+(0), COLUMN()+(-2), 1))*INDIRECT(ADDRESS(ROW()+(0), COLUMN()+(-1), 1)), 2)</f>
        <v>25.73</v>
      </c>
    </row>
    <row r="13" spans="1:7" ht="45.00" thickBot="1" customHeight="1">
      <c r="A13" s="1" t="s">
        <v>21</v>
      </c>
      <c r="B13" s="1"/>
      <c r="C13" s="10" t="s">
        <v>22</v>
      </c>
      <c r="D13" s="1" t="s">
        <v>23</v>
      </c>
      <c r="E13" s="11">
        <v>13.4</v>
      </c>
      <c r="F13" s="12">
        <v>50</v>
      </c>
      <c r="G13" s="12">
        <f ca="1">ROUND(INDIRECT(ADDRESS(ROW()+(0), COLUMN()+(-2), 1))*INDIRECT(ADDRESS(ROW()+(0), COLUMN()+(-1), 1)), 2)</f>
        <v>670</v>
      </c>
    </row>
    <row r="14" spans="1:7" ht="34.50" thickBot="1" customHeight="1">
      <c r="A14" s="1" t="s">
        <v>24</v>
      </c>
      <c r="B14" s="1"/>
      <c r="C14" s="10" t="s">
        <v>25</v>
      </c>
      <c r="D14" s="1" t="s">
        <v>26</v>
      </c>
      <c r="E14" s="11">
        <v>2</v>
      </c>
      <c r="F14" s="12">
        <v>346.58</v>
      </c>
      <c r="G14" s="12">
        <f ca="1">ROUND(INDIRECT(ADDRESS(ROW()+(0), COLUMN()+(-2), 1))*INDIRECT(ADDRESS(ROW()+(0), COLUMN()+(-1), 1)), 2)</f>
        <v>693.16</v>
      </c>
    </row>
    <row r="15" spans="1:7" ht="13.50" thickBot="1" customHeight="1">
      <c r="A15" s="1" t="s">
        <v>27</v>
      </c>
      <c r="B15" s="1"/>
      <c r="C15" s="10" t="s">
        <v>28</v>
      </c>
      <c r="D15" s="1" t="s">
        <v>29</v>
      </c>
      <c r="E15" s="11">
        <v>2</v>
      </c>
      <c r="F15" s="12">
        <v>161.7</v>
      </c>
      <c r="G15" s="12">
        <f ca="1">ROUND(INDIRECT(ADDRESS(ROW()+(0), COLUMN()+(-2), 1))*INDIRECT(ADDRESS(ROW()+(0), COLUMN()+(-1), 1)), 2)</f>
        <v>323.4</v>
      </c>
    </row>
    <row r="16" spans="1:7" ht="24.00" thickBot="1" customHeight="1">
      <c r="A16" s="1" t="s">
        <v>30</v>
      </c>
      <c r="B16" s="1"/>
      <c r="C16" s="10" t="s">
        <v>31</v>
      </c>
      <c r="D16" s="1" t="s">
        <v>32</v>
      </c>
      <c r="E16" s="13">
        <v>1</v>
      </c>
      <c r="F16" s="14">
        <v>30576.1</v>
      </c>
      <c r="G16" s="14">
        <f ca="1">ROUND(INDIRECT(ADDRESS(ROW()+(0), COLUMN()+(-2), 1))*INDIRECT(ADDRESS(ROW()+(0), COLUMN()+(-1), 1)), 2)</f>
        <v>30576.1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32394.1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3.637</v>
      </c>
      <c r="F19" s="12">
        <v>33423.5</v>
      </c>
      <c r="G19" s="12">
        <f ca="1">ROUND(INDIRECT(ADDRESS(ROW()+(0), COLUMN()+(-2), 1))*INDIRECT(ADDRESS(ROW()+(0), COLUMN()+(-1), 1)), 2)</f>
        <v>121561</v>
      </c>
    </row>
    <row r="20" spans="1:7" ht="13.50" thickBot="1" customHeight="1">
      <c r="A20" s="1" t="s">
        <v>38</v>
      </c>
      <c r="B20" s="1"/>
      <c r="C20" s="10" t="s">
        <v>39</v>
      </c>
      <c r="D20" s="1" t="s">
        <v>40</v>
      </c>
      <c r="E20" s="13">
        <v>3.637</v>
      </c>
      <c r="F20" s="14">
        <v>24268.4</v>
      </c>
      <c r="G20" s="14">
        <f ca="1">ROUND(INDIRECT(ADDRESS(ROW()+(0), COLUMN()+(-2), 1))*INDIRECT(ADDRESS(ROW()+(0), COLUMN()+(-1), 1)), 2)</f>
        <v>88264.3</v>
      </c>
    </row>
    <row r="21" spans="1:7" ht="13.50" thickBot="1" customHeight="1">
      <c r="A21" s="15"/>
      <c r="B21" s="15"/>
      <c r="C21" s="15"/>
      <c r="D21" s="15"/>
      <c r="E21" s="9" t="s">
        <v>41</v>
      </c>
      <c r="F21" s="9"/>
      <c r="G21" s="17">
        <f ca="1">ROUND(SUM(INDIRECT(ADDRESS(ROW()+(-1), COLUMN()+(0), 1)),INDIRECT(ADDRESS(ROW()+(-2), COLUMN()+(0), 1))), 2)</f>
        <v>209826</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242220</v>
      </c>
      <c r="G23" s="14">
        <f ca="1">ROUND(INDIRECT(ADDRESS(ROW()+(0), COLUMN()+(-2), 1))*INDIRECT(ADDRESS(ROW()+(0), COLUMN()+(-1), 1))/100, 2)</f>
        <v>4844.4</v>
      </c>
    </row>
    <row r="24" spans="1:7" ht="13.50" thickBot="1" customHeight="1">
      <c r="A24" s="21" t="s">
        <v>45</v>
      </c>
      <c r="B24" s="21"/>
      <c r="C24" s="22"/>
      <c r="D24" s="23"/>
      <c r="E24" s="24" t="s">
        <v>46</v>
      </c>
      <c r="F24" s="25"/>
      <c r="G24" s="26">
        <f ca="1">ROUND(SUM(INDIRECT(ADDRESS(ROW()+(-1), COLUMN()+(0), 1)),INDIRECT(ADDRESS(ROW()+(-3), COLUMN()+(0), 1)),INDIRECT(ADDRESS(ROW()+(-7), COLUMN()+(0), 1))), 2)</f>
        <v>247064</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