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<sst xmlns="http://schemas.openxmlformats.org/spreadsheetml/2006/main" count="32" uniqueCount="32">
  <si>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</si>
  <si>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TDB020</t>
  </si>
  <si>
    <t xml:space="preserve">Ud</t>
  </si>
  <si>
    <t xml:space="preserve">Rampa de saltos.</t>
  </si>
  <si>
    <r>
      <rPr>
        <sz val="8.25"/>
        <color rgb="FF000000"/>
        <rFont val="Arial"/>
        <family val="2"/>
      </rPr>
      <t xml:space="preserve">Rampa de saltos para bicicletas, de madera de pino silvestre, tratada en autoclave, acabada con barniz protector, de 1,50x1,50x0,50 m, con tornillería de acero galvanizado, embutida y protegida con tapones de seguridad, fijada a una base de hormigón H-20, clase de exposición ambiental A1, tamaño máximo del agregado 19,0 mm, consistencia plástica.</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</si>
  <si>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</si>
  <si>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</si>
  <si>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</si>
  <si>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</si>
  <si>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</si>
  <si>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</si>
  <si>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</si>
  <si>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mt10hmf080Ff</t>
  </si>
  <si>
    <t xml:space="preserve">m³</t>
  </si>
  <si>
    <t xml:space="preserve">Hormigón masivo H-20, clase de exposición ambiental A1, tamaño máximo del agregado 19 mm, consistencia plástica, elaborado, según CIRSOC 201 2005.</t>
  </si>
  <si>
    <t xml:space="preserve">mt52bic020a</t>
  </si>
  <si>
    <t xml:space="preserve">Ud</t>
  </si>
  <si>
    <t xml:space="preserve">Rampa de saltos para bicicletas, de madera de pino silvestre, tratada en autoclave, con clase de uso 4, acabada con barniz protector, de 1,50x1,50x0,50 m, con tornillería de acero galvanizado, embutida y protegida con tapones de seguridad, con zona de seguridad de 20,25 m², incluso elementos de fijación.</t>
  </si>
  <si>
    <t xml:space="preserve">Subtotal materiales:</t>
  </si>
  <si>
    <t xml:space="preserve">Mano de obra</t>
  </si>
  <si>
    <t xml:space="preserve">mo041</t>
  </si>
  <si>
    <t xml:space="preserve">h</t>
  </si>
  <si>
    <t xml:space="preserve">Oficial albañil de obra civil.</t>
  </si>
  <si>
    <t xml:space="preserve">mo087</t>
  </si>
  <si>
    <t xml:space="preserve">h</t>
  </si>
  <si>
    <t xml:space="preserve">Medio oficial albañil de obra civil.</t>
  </si>
  <si>
    <t xml:space="preserve">Subtotal mano de obra:</t>
  </si>
  <si>
    <t xml:space="preserve">Herramientas</t>
  </si>
  <si>
    <t xml:space="preserve">%</t>
  </si>
  <si>
    <t xml:space="preserve">Herramientas</t>
  </si>
  <si>
    <t xml:space="preserve">Coste de mantenimiento decenal: $ 71.378,88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</si>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</sst>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10" customWidth="1"/>
    <col min="3" max="3" width="1.02" customWidth="1"/>
    <col min="4" max="4" width="6.63" customWidth="1"/>
    <col min="5" max="5" width="70.21" customWidth="1"/>
    <col min="6" max="6" width="10.54" customWidth="1"/>
    <col min="7" max="7" width="13.43" customWidth="1"/>
    <col min="8" max="8" width="13.6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1">
        <v>0.6</v>
      </c>
      <c r="G10" s="12">
        <v>3181.9</v>
      </c>
      <c r="H10" s="12">
        <f ca="1">ROUND(INDIRECT(ADDRESS(ROW()+(0), COLUMN()+(-2), 1))*INDIRECT(ADDRESS(ROW()+(0), COLUMN()+(-1), 1)), 2)</f>
        <v>1909.14</v>
      </c>
    </row>
    <row r="11" spans="1:8" ht="45.00" thickBot="1" customHeight="1">
      <c r="A11" s="1" t="s">
        <v>15</v>
      </c>
      <c r="B11" s="1"/>
      <c r="C11" s="10" t="s">
        <v>16</v>
      </c>
      <c r="D11" s="10"/>
      <c r="E11" s="1" t="s">
        <v>17</v>
      </c>
      <c r="F11" s="13">
        <v>1</v>
      </c>
      <c r="G11" s="14">
        <v>20298.8</v>
      </c>
      <c r="H11" s="14">
        <f ca="1">ROUND(INDIRECT(ADDRESS(ROW()+(0), COLUMN()+(-2), 1))*INDIRECT(ADDRESS(ROW()+(0), COLUMN()+(-1), 1)), 2)</f>
        <v>20298.8</v>
      </c>
    </row>
    <row r="12" spans="1:8" ht="13.50" thickBot="1" customHeight="1">
      <c r="A12" s="15"/>
      <c r="B12" s="15"/>
      <c r="C12" s="15"/>
      <c r="D12" s="15"/>
      <c r="E12" s="15"/>
      <c r="F12" s="9" t="s">
        <v>18</v>
      </c>
      <c r="G12" s="9"/>
      <c r="H12" s="17">
        <f ca="1">ROUND(SUM(INDIRECT(ADDRESS(ROW()+(-1), COLUMN()+(0), 1)),INDIRECT(ADDRESS(ROW()+(-2), COLUMN()+(0), 1))), 2)</f>
        <v>22208</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1">
        <v>4.749</v>
      </c>
      <c r="G14" s="12">
        <v>32526.9</v>
      </c>
      <c r="H14" s="12">
        <f ca="1">ROUND(INDIRECT(ADDRESS(ROW()+(0), COLUMN()+(-2), 1))*INDIRECT(ADDRESS(ROW()+(0), COLUMN()+(-1), 1)), 2)</f>
        <v>154470</v>
      </c>
    </row>
    <row r="15" spans="1:8" ht="13.50" thickBot="1" customHeight="1">
      <c r="A15" s="1" t="s">
        <v>23</v>
      </c>
      <c r="B15" s="1"/>
      <c r="C15" s="10" t="s">
        <v>24</v>
      </c>
      <c r="D15" s="10"/>
      <c r="E15" s="1" t="s">
        <v>25</v>
      </c>
      <c r="F15" s="13">
        <v>7.124</v>
      </c>
      <c r="G15" s="14">
        <v>24314.7</v>
      </c>
      <c r="H15" s="14">
        <f ca="1">ROUND(INDIRECT(ADDRESS(ROW()+(0), COLUMN()+(-2), 1))*INDIRECT(ADDRESS(ROW()+(0), COLUMN()+(-1), 1)), 2)</f>
        <v>173218</v>
      </c>
    </row>
    <row r="16" spans="1:8" ht="13.50" thickBot="1" customHeight="1">
      <c r="A16" s="15"/>
      <c r="B16" s="15"/>
      <c r="C16" s="15"/>
      <c r="D16" s="15"/>
      <c r="E16" s="15"/>
      <c r="F16" s="9" t="s">
        <v>26</v>
      </c>
      <c r="G16" s="9"/>
      <c r="H16" s="17">
        <f ca="1">ROUND(SUM(INDIRECT(ADDRESS(ROW()+(-1), COLUMN()+(0), 1)),INDIRECT(ADDRESS(ROW()+(-2), COLUMN()+(0), 1))), 2)</f>
        <v>327689</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1)),INDIRECT(ADDRESS(ROW()+(-6), COLUMN()+(1), 1))), 2)</f>
        <v>349896</v>
      </c>
      <c r="H18" s="14">
        <f ca="1">ROUND(INDIRECT(ADDRESS(ROW()+(0), COLUMN()+(-2), 1))*INDIRECT(ADDRESS(ROW()+(0), COLUMN()+(-1), 1))/100, 2)</f>
        <v>6997.93</v>
      </c>
    </row>
    <row r="19" spans="1:8" ht="13.50" thickBot="1" customHeight="1">
      <c r="A19" s="21" t="s">
        <v>30</v>
      </c>
      <c r="B19" s="21"/>
      <c r="C19" s="22"/>
      <c r="D19" s="22"/>
      <c r="E19" s="23"/>
      <c r="F19" s="24" t="s">
        <v>31</v>
      </c>
      <c r="G19" s="25"/>
      <c r="H19" s="26">
        <f ca="1">ROUND(SUM(INDIRECT(ADDRESS(ROW()+(-1), COLUMN()+(0), 1)),INDIRECT(ADDRESS(ROW()+(-3), COLUMN()+(0), 1)),INDIRECT(ADDRESS(ROW()+(-7), COLUMN()+(0), 1))), 2)</f>
        <v>356894</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A16:B16"/>
    <mergeCell ref="C16:D16"/>
    <mergeCell ref="F16:G16"/>
    <mergeCell ref="A17:B17"/>
    <mergeCell ref="C17:D17"/>
    <mergeCell ref="E17:F17"/>
    <mergeCell ref="A18:B18"/>
    <mergeCell ref="C18:D18"/>
    <mergeCell ref="A19:E19"/>
    <mergeCell ref="F19:G19"/>
  </mergeCells>
  <pageMargins left="0.147638" right="0.147638" top="0.206693" bottom="0.206693" header="0.0" footer="0.0"/>
  <pageSetup paperSize="9" orientation="portrait"/>
  <rowBreaks count="0" manualBreakCount="0">
    </rowBreaks>
</worksheet>
</file>