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<sst xmlns="http://schemas.openxmlformats.org/spreadsheetml/2006/main" count="32" uniqueCount="32">
  <si>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</si>
  <si>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TDA050</t>
  </si>
  <si>
    <t xml:space="preserve">Ud</t>
  </si>
  <si>
    <t xml:space="preserve">Barras de flexiones.</t>
  </si>
  <si>
    <r>
      <rPr>
        <sz val="8.25"/>
        <color rgb="FF000000"/>
        <rFont val="Arial"/>
        <family val="2"/>
      </rPr>
      <t xml:space="preserve">Barras de flexiones, formadas por tres postes cuadrados de 0,15 m de lado, dos de 1,20 m y otro de 1,00 m de altura vista, de madera de pino silvestre, tratada en autoclave, acabada con barniz protector, con dos travesaños de acero de 1,00 m, con tornillería de acero galvanizado, embutida y protegida con tapones de seguridad, fijadas a una base de hormigón H-20, clase de exposición ambiental A1, tamaño máximo del agregado 19,0 mm, consistencia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</si>
  <si>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</si>
  <si>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</si>
  <si>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</si>
  <si>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</si>
  <si>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</si>
  <si>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</si>
  <si>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</si>
  <si>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mt10hmf080Ff</t>
  </si>
  <si>
    <t xml:space="preserve">m³</t>
  </si>
  <si>
    <t xml:space="preserve">Hormigón masivo H-20, clase de exposición ambiental A1, tamaño máximo del agregado 19 mm, consistencia plástica, elaborado, según CIRSOC 201 2005.</t>
  </si>
  <si>
    <t xml:space="preserve">mt52dep050a</t>
  </si>
  <si>
    <t xml:space="preserve">Ud</t>
  </si>
  <si>
    <t xml:space="preserve">Barras de flexiones, formadas por tres postes cuadrados de 0,15 m de lado, dos de 1,20 m y otro de 1,00 m de altura vista, de madera de pino silvestre, tratada en autoclave, con clase de uso 4, acabada con barniz protector, con dos travesaños de acero de 1,00 m, con tornillería de acero galvanizado, embutida y protegida con tapones de seguridad, para usuarios de más de 12 años, con zona de seguridad de 18,00 m² y 0,50 m de altura libre de caída, incluso elementos de fijación.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</si>
  <si>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</si>
  <si>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</si>
  <si>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</si>
  <si>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</si>
  <si>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</si>
  <si>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</si>
  <si>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</si>
  <si>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</si>
  <si>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</si>
  <si>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</si>
  <si>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</si>
  <si>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</si>
  <si>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$ 22.071,17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</si>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</sst>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0.45</v>
      </c>
      <c r="G10" s="12">
        <v>3181.9</v>
      </c>
      <c r="H10" s="12">
        <f ca="1">ROUND(INDIRECT(ADDRESS(ROW()+(0), COLUMN()+(-2), 1))*INDIRECT(ADDRESS(ROW()+(0), COLUMN()+(-1), 1)), 2)</f>
        <v>1431.86</v>
      </c>
    </row>
    <row r="11" spans="1:8" ht="66.00" thickBot="1" customHeight="1">
      <c r="A11" s="1" t="s">
        <v>15</v>
      </c>
      <c r="B11" s="1"/>
      <c r="C11" s="10" t="s">
        <v>16</v>
      </c>
      <c r="D11" s="10"/>
      <c r="E11" s="1" t="s">
        <v>17</v>
      </c>
      <c r="F11" s="13">
        <v>1</v>
      </c>
      <c r="G11" s="14">
        <v>8448.7</v>
      </c>
      <c r="H11" s="14">
        <f ca="1">ROUND(INDIRECT(ADDRESS(ROW()+(0), COLUMN()+(-2), 1))*INDIRECT(ADDRESS(ROW()+(0), COLUMN()+(-1), 1)), 2)</f>
        <v>8448.7</v>
      </c>
    </row>
    <row r="12" spans="1:8" ht="13.50" thickBot="1" customHeight="1">
      <c r="A12" s="15"/>
      <c r="B12" s="15"/>
      <c r="C12" s="15"/>
      <c r="D12" s="15"/>
      <c r="E12" s="15"/>
      <c r="F12" s="9" t="s">
        <v>18</v>
      </c>
      <c r="G12" s="9"/>
      <c r="H12" s="17">
        <f ca="1">ROUND(SUM(INDIRECT(ADDRESS(ROW()+(-1), COLUMN()+(0), 1)),INDIRECT(ADDRESS(ROW()+(-2), COLUMN()+(0), 1))), 2)</f>
        <v>9880.56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1.425</v>
      </c>
      <c r="G14" s="12">
        <v>32526.9</v>
      </c>
      <c r="H14" s="12">
        <f ca="1">ROUND(INDIRECT(ADDRESS(ROW()+(0), COLUMN()+(-2), 1))*INDIRECT(ADDRESS(ROW()+(0), COLUMN()+(-1), 1)), 2)</f>
        <v>46350.9</v>
      </c>
    </row>
    <row r="15" spans="1:8" ht="13.50" thickBot="1" customHeight="1">
      <c r="A15" s="1" t="s">
        <v>23</v>
      </c>
      <c r="B15" s="1"/>
      <c r="C15" s="10" t="s">
        <v>24</v>
      </c>
      <c r="D15" s="10"/>
      <c r="E15" s="1" t="s">
        <v>25</v>
      </c>
      <c r="F15" s="13">
        <v>2.137</v>
      </c>
      <c r="G15" s="14">
        <v>24314.7</v>
      </c>
      <c r="H15" s="14">
        <f ca="1">ROUND(INDIRECT(ADDRESS(ROW()+(0), COLUMN()+(-2), 1))*INDIRECT(ADDRESS(ROW()+(0), COLUMN()+(-1), 1)), 2)</f>
        <v>51960.6</v>
      </c>
    </row>
    <row r="16" spans="1:8" ht="13.50" thickBot="1" customHeight="1">
      <c r="A16" s="15"/>
      <c r="B16" s="15"/>
      <c r="C16" s="15"/>
      <c r="D16" s="15"/>
      <c r="E16" s="15"/>
      <c r="F16" s="9" t="s">
        <v>26</v>
      </c>
      <c r="G16" s="9"/>
      <c r="H16" s="17">
        <f ca="1">ROUND(SUM(INDIRECT(ADDRESS(ROW()+(-1), COLUMN()+(0), 1)),INDIRECT(ADDRESS(ROW()+(-2), COLUMN()+(0), 1))), 2)</f>
        <v>98311.4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108192</v>
      </c>
      <c r="H18" s="14">
        <f ca="1">ROUND(INDIRECT(ADDRESS(ROW()+(0), COLUMN()+(-2), 1))*INDIRECT(ADDRESS(ROW()+(0), COLUMN()+(-1), 1))/100, 2)</f>
        <v>2163.84</v>
      </c>
    </row>
    <row r="19" spans="1:8" ht="13.50" thickBot="1" customHeight="1">
      <c r="A19" s="21" t="s">
        <v>30</v>
      </c>
      <c r="B19" s="21"/>
      <c r="C19" s="22"/>
      <c r="D19" s="22"/>
      <c r="E19" s="23"/>
      <c r="F19" s="24" t="s">
        <v>31</v>
      </c>
      <c r="G19" s="25"/>
      <c r="H19" s="26">
        <f ca="1">ROUND(SUM(INDIRECT(ADDRESS(ROW()+(-1), COLUMN()+(0), 1)),INDIRECT(ADDRESS(ROW()+(-3), COLUMN()+(0), 1)),INDIRECT(ADDRESS(ROW()+(-7), COLUMN()+(0), 1))), 2)</f>
        <v>110356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