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<sst xmlns="http://schemas.openxmlformats.org/spreadsheetml/2006/main" count="46" uniqueCount="46">
  <si>
    <t xml:space="preserve"/>
  </si>
  <si>
    <t xml:space="preserve">MLR010</t>
  </si>
  <si>
    <t xml:space="preserve">m</t>
  </si>
  <si>
    <t xml:space="preserve">Cuneta prefabricada de hormigón.</t>
  </si>
  <si>
    <r>
      <rPr>
        <sz val="8.25"/>
        <color rgb="FF000000"/>
        <rFont val="Arial"/>
        <family val="2"/>
      </rPr>
      <t xml:space="preserve">Cuneta formada por piezas prefabricadas de hormigón bicapa, 8/6,5x50x50 cm, sobre base de hormigón masivo H-20, clase de exposición ambiental A1, tamaño máximo del agregado 19,0 mm, consistencia plástica de 20 cm de espesor, colado desde camión, extendido y vibrado, con acabado reglado, según pendientes del proyecto y colocado sobre explanada con índice CBR &gt; 5 (California Bearing Ratio), no incluida en este precio.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</si>
  <si>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</si>
  <si>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</si>
  <si>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</si>
  <si>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</si>
  <si>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</si>
  <si>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</si>
  <si>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</si>
  <si>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mt10hmf080Ff</t>
  </si>
  <si>
    <t xml:space="preserve">m³</t>
  </si>
  <si>
    <t xml:space="preserve">Hormigón masivo H-20, clase de exposición ambiental A1, tamaño máximo del agregado 19 mm, consistencia plástica, elaborado, según CIRSOC 201 2005.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</si>
  <si>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</si>
  <si>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</si>
  <si>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</si>
  <si>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</si>
  <si>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</si>
  <si>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</si>
  <si>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mt08cem000g</t>
  </si>
  <si>
    <t xml:space="preserve">kg</t>
  </si>
  <si>
    <t xml:space="preserve">Cemento gris en sacos.</t>
  </si>
  <si>
    <t xml:space="preserve">mt11cun120a</t>
  </si>
  <si>
    <t xml:space="preserve">Ud</t>
  </si>
  <si>
    <t xml:space="preserve">Pieza prefabricada de hormigón bicapa para cuneta, 8/6,5x50x50 cm.</t>
  </si>
  <si>
    <t xml:space="preserve">Subtotal materiales:</t>
  </si>
  <si>
    <t xml:space="preserve">Equipo</t>
  </si>
  <si>
    <t xml:space="preserve">mq06hor010</t>
  </si>
  <si>
    <t xml:space="preserve">h</t>
  </si>
  <si>
    <t xml:space="preserve">Hormigonera eléctrica con una capacidad de amasado de 160 l.</t>
  </si>
  <si>
    <t xml:space="preserve">Subtotal equipo:</t>
  </si>
  <si>
    <t xml:space="preserve">Mano de obra</t>
  </si>
  <si>
    <t xml:space="preserve">mo041</t>
  </si>
  <si>
    <t xml:space="preserve">h</t>
  </si>
  <si>
    <t xml:space="preserve">Oficial albañil de obra civil.</t>
  </si>
  <si>
    <t xml:space="preserve">mo087</t>
  </si>
  <si>
    <t xml:space="preserve">h</t>
  </si>
  <si>
    <t xml:space="preserve">Medio oficial albañil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</si>
  <si>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</si>
  <si>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</si>
  <si>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</si>
  <si>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</si>
  <si>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$ 2.453,61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</si>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</sst>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59" customWidth="1"/>
    <col min="3" max="3" width="1.02" customWidth="1"/>
    <col min="4" max="4" width="6.63" customWidth="1"/>
    <col min="5" max="5" width="69.19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0.2</v>
      </c>
      <c r="G10" s="12">
        <v>3181.9</v>
      </c>
      <c r="H10" s="12">
        <f ca="1">ROUND(INDIRECT(ADDRESS(ROW()+(0), COLUMN()+(-2), 1))*INDIRECT(ADDRESS(ROW()+(0), COLUMN()+(-1), 1)), 2)</f>
        <v>636.38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0.006</v>
      </c>
      <c r="G11" s="12">
        <v>25.08</v>
      </c>
      <c r="H11" s="12">
        <f ca="1">ROUND(INDIRECT(ADDRESS(ROW()+(0), COLUMN()+(-2), 1))*INDIRECT(ADDRESS(ROW()+(0), COLUMN()+(-1), 1)), 2)</f>
        <v>0.15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0.018</v>
      </c>
      <c r="G12" s="12">
        <v>282.15</v>
      </c>
      <c r="H12" s="12">
        <f ca="1">ROUND(INDIRECT(ADDRESS(ROW()+(0), COLUMN()+(-2), 1))*INDIRECT(ADDRESS(ROW()+(0), COLUMN()+(-1), 1)), 2)</f>
        <v>5.08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2.75</v>
      </c>
      <c r="G13" s="12">
        <v>4.81</v>
      </c>
      <c r="H13" s="12">
        <f ca="1">ROUND(INDIRECT(ADDRESS(ROW()+(0), COLUMN()+(-2), 1))*INDIRECT(ADDRESS(ROW()+(0), COLUMN()+(-1), 1)), 2)</f>
        <v>13.23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3">
        <v>2.1</v>
      </c>
      <c r="G14" s="14">
        <v>41.38</v>
      </c>
      <c r="H14" s="14">
        <f ca="1">ROUND(INDIRECT(ADDRESS(ROW()+(0), COLUMN()+(-2), 1))*INDIRECT(ADDRESS(ROW()+(0), COLUMN()+(-1), 1)), 2)</f>
        <v>86.9</v>
      </c>
    </row>
    <row r="15" spans="1:8" ht="13.50" thickBot="1" customHeight="1">
      <c r="A15" s="15"/>
      <c r="B15" s="15"/>
      <c r="C15" s="15"/>
      <c r="D15" s="15"/>
      <c r="E15" s="15"/>
      <c r="F15" s="9" t="s">
        <v>27</v>
      </c>
      <c r="G15" s="9"/>
      <c r="H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741.74</v>
      </c>
    </row>
    <row r="16" spans="1:8" ht="13.50" thickBot="1" customHeight="1">
      <c r="A16" s="15">
        <v>2</v>
      </c>
      <c r="B16" s="15"/>
      <c r="C16" s="15"/>
      <c r="D16" s="15"/>
      <c r="E16" s="18" t="s">
        <v>28</v>
      </c>
      <c r="F16" s="18"/>
      <c r="G16" s="15"/>
      <c r="H16" s="15"/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0.008</v>
      </c>
      <c r="G17" s="14">
        <v>2414.51</v>
      </c>
      <c r="H17" s="14">
        <f ca="1">ROUND(INDIRECT(ADDRESS(ROW()+(0), COLUMN()+(-2), 1))*INDIRECT(ADDRESS(ROW()+(0), COLUMN()+(-1), 1)), 2)</f>
        <v>19.32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1))), 2)</f>
        <v>19.32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" t="s">
        <v>34</v>
      </c>
      <c r="B20" s="1"/>
      <c r="C20" s="10" t="s">
        <v>35</v>
      </c>
      <c r="D20" s="10"/>
      <c r="E20" s="1" t="s">
        <v>36</v>
      </c>
      <c r="F20" s="11">
        <v>0.332</v>
      </c>
      <c r="G20" s="12">
        <v>33952.7</v>
      </c>
      <c r="H20" s="12">
        <f ca="1">ROUND(INDIRECT(ADDRESS(ROW()+(0), COLUMN()+(-2), 1))*INDIRECT(ADDRESS(ROW()+(0), COLUMN()+(-1), 1)), 2)</f>
        <v>11272.3</v>
      </c>
    </row>
    <row r="21" spans="1:8" ht="13.50" thickBot="1" customHeight="1">
      <c r="A21" s="1" t="s">
        <v>37</v>
      </c>
      <c r="B21" s="1"/>
      <c r="C21" s="10" t="s">
        <v>38</v>
      </c>
      <c r="D21" s="10"/>
      <c r="E21" s="1" t="s">
        <v>39</v>
      </c>
      <c r="F21" s="13">
        <v>0.579</v>
      </c>
      <c r="G21" s="14">
        <v>25378.9</v>
      </c>
      <c r="H21" s="14">
        <f ca="1">ROUND(INDIRECT(ADDRESS(ROW()+(0), COLUMN()+(-2), 1))*INDIRECT(ADDRESS(ROW()+(0), COLUMN()+(-1), 1)), 2)</f>
        <v>14694.4</v>
      </c>
    </row>
    <row r="22" spans="1:8" ht="13.50" thickBot="1" customHeight="1">
      <c r="A22" s="15"/>
      <c r="B22" s="15"/>
      <c r="C22" s="15"/>
      <c r="D22" s="15"/>
      <c r="E22" s="15"/>
      <c r="F22" s="9" t="s">
        <v>40</v>
      </c>
      <c r="G22" s="9"/>
      <c r="H22" s="17">
        <f ca="1">ROUND(SUM(INDIRECT(ADDRESS(ROW()+(-1), COLUMN()+(0), 1)),INDIRECT(ADDRESS(ROW()+(-2), COLUMN()+(0), 1))), 2)</f>
        <v>25966.7</v>
      </c>
    </row>
    <row r="23" spans="1:8" ht="13.50" thickBot="1" customHeight="1">
      <c r="A23" s="15">
        <v>4</v>
      </c>
      <c r="B23" s="15"/>
      <c r="C23" s="15"/>
      <c r="D23" s="15"/>
      <c r="E23" s="18" t="s">
        <v>41</v>
      </c>
      <c r="F23" s="18"/>
      <c r="G23" s="15"/>
      <c r="H23" s="15"/>
    </row>
    <row r="24" spans="1:8" ht="13.50" thickBot="1" customHeight="1">
      <c r="A24" s="19"/>
      <c r="B24" s="19"/>
      <c r="C24" s="20" t="s">
        <v>42</v>
      </c>
      <c r="D24" s="20"/>
      <c r="E24" s="19" t="s">
        <v>43</v>
      </c>
      <c r="F24" s="13">
        <v>2</v>
      </c>
      <c r="G24" s="14">
        <f ca="1">ROUND(SUM(INDIRECT(ADDRESS(ROW()+(-2), COLUMN()+(1), 1)),INDIRECT(ADDRESS(ROW()+(-6), COLUMN()+(1), 1)),INDIRECT(ADDRESS(ROW()+(-9), COLUMN()+(1), 1))), 2)</f>
        <v>26727.7</v>
      </c>
      <c r="H24" s="14">
        <f ca="1">ROUND(INDIRECT(ADDRESS(ROW()+(0), COLUMN()+(-2), 1))*INDIRECT(ADDRESS(ROW()+(0), COLUMN()+(-1), 1))/100, 2)</f>
        <v>534.55</v>
      </c>
    </row>
    <row r="25" spans="1:8" ht="13.50" thickBot="1" customHeight="1">
      <c r="A25" s="21" t="s">
        <v>44</v>
      </c>
      <c r="B25" s="21"/>
      <c r="C25" s="22"/>
      <c r="D25" s="22"/>
      <c r="E25" s="23"/>
      <c r="F25" s="24" t="s">
        <v>45</v>
      </c>
      <c r="G25" s="25"/>
      <c r="H25" s="26">
        <f ca="1">ROUND(SUM(INDIRECT(ADDRESS(ROW()+(-1), COLUMN()+(0), 1)),INDIRECT(ADDRESS(ROW()+(-3), COLUMN()+(0), 1)),INDIRECT(ADDRESS(ROW()+(-7), COLUMN()+(0), 1)),INDIRECT(ADDRESS(ROW()+(-10), COLUMN()+(0), 1))), 2)</f>
        <v>27262.3</v>
      </c>
    </row>
  </sheetData>
  <mergeCells count="4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A22:B22"/>
    <mergeCell ref="C22:D22"/>
    <mergeCell ref="F22:G22"/>
    <mergeCell ref="A23:B23"/>
    <mergeCell ref="C23:D23"/>
    <mergeCell ref="E23:F23"/>
    <mergeCell ref="A24:B24"/>
    <mergeCell ref="C24:D24"/>
    <mergeCell ref="A25:E25"/>
    <mergeCell ref="F25:G25"/>
  </mergeCells>
  <pageMargins left="0.147638" right="0.147638" top="0.206693" bottom="0.206693" header="0.0" footer="0.0"/>
  <pageSetup paperSize="9" orientation="portrait"/>
  <rowBreaks count="0" manualBreakCount="0">
    </rowBreaks>
</worksheet>
</file>