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<sst xmlns="http://schemas.openxmlformats.org/spreadsheetml/2006/main" count="64" uniqueCount="64">
  <si>
    <t xml:space="preserve"/>
  </si>
  <si>
    <t xml:space="preserve">IUS055</t>
  </si>
  <si>
    <t xml:space="preserve">Ud</t>
  </si>
  <si>
    <t xml:space="preserve">Boca de acceso prefabricada de hormigón armado.</t>
  </si>
  <si>
    <r>
      <rPr>
        <sz val="8.25"/>
        <color rgb="FF000000"/>
        <rFont val="Arial"/>
        <family val="2"/>
      </rPr>
      <t xml:space="preserve">Entrada de elementos prefabricados de hormigón armado, de 1,2 m de diámetro interior y 3 m de altura útil interior, sobre solera de 25 cm de espesor de hormigón armado H-35, clase de exposición ambiental A2+Q2, tamaño máximo del agregado 19,0 mm, consistencia muy plástica ligeramente armada con malla soldada, con cierre de tapa circular con bloqueo y marco de fundición carga de rotura 400 kN, instalado en calzadas de calles, incluyendo las peatonales, o zonas de estacionamiento para todo tipo de vehículos. El precio incluye los equipos y la maquinaria necesarios para el desplazamiento y la disposición en obra de los elementos, pero no incluye la excavación ni el relleno del trasdós.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</si>
  <si>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</si>
  <si>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</si>
  <si>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</si>
  <si>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</si>
  <si>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</si>
  <si>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</si>
  <si>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</si>
  <si>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mt10haf070jqc</t>
  </si>
  <si>
    <t xml:space="preserve">m³</t>
  </si>
  <si>
    <t xml:space="preserve">Hormigón H-35, clase de exposición ambiental A2+Q2, tamaño máximo del agregado 19 mm, consistencia muy plástica, elaborado, según CIRSOC 201 2005.</t>
  </si>
  <si>
    <t xml:space="preserve">mt07ame080iwc</t>
  </si>
  <si>
    <t xml:space="preserve">m²</t>
  </si>
  <si>
    <t xml:space="preserve">Malla soldada R 335 separación 150x250 mm, con alambres longitudinales de 8 mm de diámetro y alambres transversales de 5,0 mm de diámetro, acero AM 500 N, según IRAM-IAS U 500-06.</t>
  </si>
  <si>
    <t xml:space="preserve">mt10hmf080we</t>
  </si>
  <si>
    <t xml:space="preserve">m³</t>
  </si>
  <si>
    <t xml:space="preserve">Hormigón masivo H-35, clase de exposición ambiental A1+Q2, tamaño máximo del agregado 19 mm, consistencia muy plástica, elaborado, según CIRSOC 201 2005.</t>
  </si>
  <si>
    <t xml:space="preserve">mt46phb010hh</t>
  </si>
  <si>
    <t xml:space="preserve">Ud</t>
  </si>
  <si>
    <t xml:space="preserve">Base prefabricada de hormigón armado para formación de boca de acceso, de 120 cm de diámetro nominal (interior), 70 cm de altura útil y 16 cm de espesor, clase N (Normal), carga de rotura 90 kN/m², de 1767 kg, con junta de caucho EPDM, de deslizamiento y compresión, para unión con otros módulos, para conexión con colectora de hasta 300 mm de diámetro, resistencia a compresión mayor de 30 N/mm².</t>
  </si>
  <si>
    <t xml:space="preserve">mt46phb110a</t>
  </si>
  <si>
    <t xml:space="preserve">Ud</t>
  </si>
  <si>
    <t xml:space="preserve">Junta de caucho EPDM, de deslizamiento y compresión, tipo arpón, para conexión de colectora de 300 mm de diámetro nominal (interior) a base prefabricada de hormigón para formación de boca de acceso.</t>
  </si>
  <si>
    <t xml:space="preserve">mt46phb020J</t>
  </si>
  <si>
    <t xml:space="preserve">Ud</t>
  </si>
  <si>
    <t xml:space="preserve">Anillo prefabricado de hormigón armado para formación de boca de acceso, de 120 cm de diámetro nominal (interior), 100 cm de altura útil y 16 cm de espesor, clase N (Normal), carga de rotura 90 kN/m², de 1600 kg, con junta de caucho EPDM, de deslizamiento y compresión, para unión con otros módulos, resistencia a compresión mayor de 30 N/mm².</t>
  </si>
  <si>
    <t xml:space="preserve">mt46phb030kk</t>
  </si>
  <si>
    <t xml:space="preserve">Ud</t>
  </si>
  <si>
    <t xml:space="preserve">Cono asimétrico prefabricado de hormigón armado para formación de boca de acceso, de 120 a 60 cm de diámetro nominal (interior), 120 cm de altura útil y 16 cm de espesor, clase N (Normal), carga de rotura 90 kN/m², de 1960 kg, con junta de caucho EPDM, de deslizamiento y compresión, para unión con otros módulos.</t>
  </si>
  <si>
    <t xml:space="preserve">mt46phb040c</t>
  </si>
  <si>
    <t xml:space="preserve">Ud</t>
  </si>
  <si>
    <t xml:space="preserve">Módulo de ajuste prefabricado de hormigón, de 60 cm de diámetro nominal (interior), 10 cm de altura útil y 10 cm de espesor, de 68,7 kg, con junta de caucho EPDM, de deslizamiento y compresión, para unión con otros módulos.</t>
  </si>
  <si>
    <t xml:space="preserve">mt46thb110b</t>
  </si>
  <si>
    <t xml:space="preserve">kg</t>
  </si>
  <si>
    <t xml:space="preserve">Lubricante para unión con junta elástica, en pozos de registro prefabricados.</t>
  </si>
  <si>
    <t xml:space="preserve">mt46phm050</t>
  </si>
  <si>
    <t xml:space="preserve">Ud</t>
  </si>
  <si>
    <t xml:space="preserve">Escalón de polipropileno conformado en U, para boca de acceso, de 330x160 mm, sección transversal de D=25 mm.</t>
  </si>
  <si>
    <t xml:space="preserve">mt46tpr010q</t>
  </si>
  <si>
    <t xml:space="preserve">Ud</t>
  </si>
  <si>
    <t xml:space="preserve">Tapa circular con bloqueo mediante tres pestañas y marco de fundición dúctil de 850 mm de diámetro exterior y 100 mm de altura, paso libre de 600 mm, para boca de acceso, carga de rotura 400 kN. Tapa revestida con pintura bituminosa y marco provisto de junta de insonorización de polietileno y dispositivo antirrobo.</t>
  </si>
  <si>
    <t xml:space="preserve">Subtotal materiales:</t>
  </si>
  <si>
    <t xml:space="preserve">Equipo</t>
  </si>
  <si>
    <t xml:space="preserve">mq04cag010a</t>
  </si>
  <si>
    <t xml:space="preserve">h</t>
  </si>
  <si>
    <t xml:space="preserve">Camión con grúa de hasta 6 t.</t>
  </si>
  <si>
    <t xml:space="preserve">Subtotal equipo:</t>
  </si>
  <si>
    <t xml:space="preserve">Mano de obra</t>
  </si>
  <si>
    <t xml:space="preserve">mo041</t>
  </si>
  <si>
    <t xml:space="preserve">h</t>
  </si>
  <si>
    <t xml:space="preserve">Oficial albañil de obra civil.</t>
  </si>
  <si>
    <t xml:space="preserve">mo087</t>
  </si>
  <si>
    <t xml:space="preserve">h</t>
  </si>
  <si>
    <t xml:space="preserve">Medio oficial albañil de obra civil.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</si>
  <si>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</si>
  <si>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</si>
  <si>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</si>
  <si>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</si>
  <si>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$ 15.475,66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</si>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</sst>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6.12" customWidth="1"/>
    <col min="3" max="3" width="1.36" customWidth="1"/>
    <col min="4" max="4" width="7.65" customWidth="1"/>
    <col min="5" max="5" width="66.47" customWidth="1"/>
    <col min="6" max="6" width="11.56" customWidth="1"/>
    <col min="7" max="7" width="14.45" customWidth="1"/>
    <col min="8" max="8" width="13.6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66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0.283</v>
      </c>
      <c r="G10" s="12">
        <v>3456.42</v>
      </c>
      <c r="H10" s="12">
        <f ca="1">ROUND(INDIRECT(ADDRESS(ROW()+(0), COLUMN()+(-2), 1))*INDIRECT(ADDRESS(ROW()+(0), COLUMN()+(-1), 1)), 2)</f>
        <v>978.17</v>
      </c>
    </row>
    <row r="11" spans="1:8" ht="34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1">
        <v>3.768</v>
      </c>
      <c r="G11" s="12">
        <v>159.74</v>
      </c>
      <c r="H11" s="12">
        <f ca="1">ROUND(INDIRECT(ADDRESS(ROW()+(0), COLUMN()+(-2), 1))*INDIRECT(ADDRESS(ROW()+(0), COLUMN()+(-1), 1)), 2)</f>
        <v>601.9</v>
      </c>
    </row>
    <row r="12" spans="1:8" ht="34.50" thickBot="1" customHeight="1">
      <c r="A12" s="1" t="s">
        <v>18</v>
      </c>
      <c r="B12" s="1"/>
      <c r="C12" s="1"/>
      <c r="D12" s="10" t="s">
        <v>19</v>
      </c>
      <c r="E12" s="1" t="s">
        <v>20</v>
      </c>
      <c r="F12" s="11">
        <v>0.495</v>
      </c>
      <c r="G12" s="12">
        <v>3403.19</v>
      </c>
      <c r="H12" s="12">
        <f ca="1">ROUND(INDIRECT(ADDRESS(ROW()+(0), COLUMN()+(-2), 1))*INDIRECT(ADDRESS(ROW()+(0), COLUMN()+(-1), 1)), 2)</f>
        <v>1684.58</v>
      </c>
    </row>
    <row r="13" spans="1:8" ht="66.00" thickBot="1" customHeight="1">
      <c r="A13" s="1" t="s">
        <v>21</v>
      </c>
      <c r="B13" s="1"/>
      <c r="C13" s="1"/>
      <c r="D13" s="10" t="s">
        <v>22</v>
      </c>
      <c r="E13" s="1" t="s">
        <v>23</v>
      </c>
      <c r="F13" s="11">
        <v>1</v>
      </c>
      <c r="G13" s="12">
        <v>2356.16</v>
      </c>
      <c r="H13" s="12">
        <f ca="1">ROUND(INDIRECT(ADDRESS(ROW()+(0), COLUMN()+(-2), 1))*INDIRECT(ADDRESS(ROW()+(0), COLUMN()+(-1), 1)), 2)</f>
        <v>2356.16</v>
      </c>
    </row>
    <row r="14" spans="1:8" ht="34.50" thickBot="1" customHeight="1">
      <c r="A14" s="1" t="s">
        <v>24</v>
      </c>
      <c r="B14" s="1"/>
      <c r="C14" s="1"/>
      <c r="D14" s="10" t="s">
        <v>25</v>
      </c>
      <c r="E14" s="1" t="s">
        <v>26</v>
      </c>
      <c r="F14" s="11">
        <v>2</v>
      </c>
      <c r="G14" s="12">
        <v>246.36</v>
      </c>
      <c r="H14" s="12">
        <f ca="1">ROUND(INDIRECT(ADDRESS(ROW()+(0), COLUMN()+(-2), 1))*INDIRECT(ADDRESS(ROW()+(0), COLUMN()+(-1), 1)), 2)</f>
        <v>492.72</v>
      </c>
    </row>
    <row r="15" spans="1:8" ht="55.50" thickBot="1" customHeight="1">
      <c r="A15" s="1" t="s">
        <v>27</v>
      </c>
      <c r="B15" s="1"/>
      <c r="C15" s="1"/>
      <c r="D15" s="10" t="s">
        <v>28</v>
      </c>
      <c r="E15" s="1" t="s">
        <v>29</v>
      </c>
      <c r="F15" s="11">
        <v>1</v>
      </c>
      <c r="G15" s="12">
        <v>2327.9</v>
      </c>
      <c r="H15" s="12">
        <f ca="1">ROUND(INDIRECT(ADDRESS(ROW()+(0), COLUMN()+(-2), 1))*INDIRECT(ADDRESS(ROW()+(0), COLUMN()+(-1), 1)), 2)</f>
        <v>2327.9</v>
      </c>
    </row>
    <row r="16" spans="1:8" ht="55.50" thickBot="1" customHeight="1">
      <c r="A16" s="1" t="s">
        <v>30</v>
      </c>
      <c r="B16" s="1"/>
      <c r="C16" s="1"/>
      <c r="D16" s="10" t="s">
        <v>31</v>
      </c>
      <c r="E16" s="1" t="s">
        <v>32</v>
      </c>
      <c r="F16" s="11">
        <v>1</v>
      </c>
      <c r="G16" s="12">
        <v>3207.42</v>
      </c>
      <c r="H16" s="12">
        <f ca="1">ROUND(INDIRECT(ADDRESS(ROW()+(0), COLUMN()+(-2), 1))*INDIRECT(ADDRESS(ROW()+(0), COLUMN()+(-1), 1)), 2)</f>
        <v>3207.42</v>
      </c>
    </row>
    <row r="17" spans="1:8" ht="34.50" thickBot="1" customHeight="1">
      <c r="A17" s="1" t="s">
        <v>33</v>
      </c>
      <c r="B17" s="1"/>
      <c r="C17" s="1"/>
      <c r="D17" s="10" t="s">
        <v>34</v>
      </c>
      <c r="E17" s="1" t="s">
        <v>35</v>
      </c>
      <c r="F17" s="11">
        <v>1</v>
      </c>
      <c r="G17" s="12">
        <v>386.2</v>
      </c>
      <c r="H17" s="12">
        <f ca="1">ROUND(INDIRECT(ADDRESS(ROW()+(0), COLUMN()+(-2), 1))*INDIRECT(ADDRESS(ROW()+(0), COLUMN()+(-1), 1)), 2)</f>
        <v>386.2</v>
      </c>
    </row>
    <row r="18" spans="1:8" ht="13.50" thickBot="1" customHeight="1">
      <c r="A18" s="1" t="s">
        <v>36</v>
      </c>
      <c r="B18" s="1"/>
      <c r="C18" s="1"/>
      <c r="D18" s="10" t="s">
        <v>37</v>
      </c>
      <c r="E18" s="1" t="s">
        <v>38</v>
      </c>
      <c r="F18" s="11">
        <v>0.096</v>
      </c>
      <c r="G18" s="12">
        <v>44.09</v>
      </c>
      <c r="H18" s="12">
        <f ca="1">ROUND(INDIRECT(ADDRESS(ROW()+(0), COLUMN()+(-2), 1))*INDIRECT(ADDRESS(ROW()+(0), COLUMN()+(-1), 1)), 2)</f>
        <v>4.23</v>
      </c>
    </row>
    <row r="19" spans="1:8" ht="24.00" thickBot="1" customHeight="1">
      <c r="A19" s="1" t="s">
        <v>39</v>
      </c>
      <c r="B19" s="1"/>
      <c r="C19" s="1"/>
      <c r="D19" s="10" t="s">
        <v>40</v>
      </c>
      <c r="E19" s="1" t="s">
        <v>41</v>
      </c>
      <c r="F19" s="11">
        <v>9</v>
      </c>
      <c r="G19" s="12">
        <v>72.88</v>
      </c>
      <c r="H19" s="12">
        <f ca="1">ROUND(INDIRECT(ADDRESS(ROW()+(0), COLUMN()+(-2), 1))*INDIRECT(ADDRESS(ROW()+(0), COLUMN()+(-1), 1)), 2)</f>
        <v>655.92</v>
      </c>
    </row>
    <row r="20" spans="1:8" ht="55.50" thickBot="1" customHeight="1">
      <c r="A20" s="1" t="s">
        <v>42</v>
      </c>
      <c r="B20" s="1"/>
      <c r="C20" s="1"/>
      <c r="D20" s="10" t="s">
        <v>43</v>
      </c>
      <c r="E20" s="1" t="s">
        <v>44</v>
      </c>
      <c r="F20" s="13">
        <v>1</v>
      </c>
      <c r="G20" s="14">
        <v>1802.6</v>
      </c>
      <c r="H20" s="14">
        <f ca="1">ROUND(INDIRECT(ADDRESS(ROW()+(0), COLUMN()+(-2), 1))*INDIRECT(ADDRESS(ROW()+(0), COLUMN()+(-1), 1)), 2)</f>
        <v>1802.6</v>
      </c>
    </row>
    <row r="21" spans="1:8" ht="13.50" thickBot="1" customHeight="1">
      <c r="A21" s="15"/>
      <c r="B21" s="15"/>
      <c r="C21" s="15"/>
      <c r="D21" s="15"/>
      <c r="E21" s="15"/>
      <c r="F21" s="9" t="s">
        <v>45</v>
      </c>
      <c r="G21" s="9"/>
      <c r="H21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1))), 2)</f>
        <v>14497.8</v>
      </c>
    </row>
    <row r="22" spans="1:8" ht="13.50" thickBot="1" customHeight="1">
      <c r="A22" s="15">
        <v>2</v>
      </c>
      <c r="B22" s="15"/>
      <c r="C22" s="15"/>
      <c r="D22" s="15"/>
      <c r="E22" s="18" t="s">
        <v>46</v>
      </c>
      <c r="F22" s="18"/>
      <c r="G22" s="15"/>
      <c r="H22" s="15"/>
    </row>
    <row r="23" spans="1:8" ht="13.50" thickBot="1" customHeight="1">
      <c r="A23" s="1" t="s">
        <v>47</v>
      </c>
      <c r="B23" s="1"/>
      <c r="C23" s="1"/>
      <c r="D23" s="10" t="s">
        <v>48</v>
      </c>
      <c r="E23" s="1" t="s">
        <v>49</v>
      </c>
      <c r="F23" s="13">
        <v>0.66</v>
      </c>
      <c r="G23" s="14">
        <v>38760.9</v>
      </c>
      <c r="H23" s="14">
        <f ca="1">ROUND(INDIRECT(ADDRESS(ROW()+(0), COLUMN()+(-2), 1))*INDIRECT(ADDRESS(ROW()+(0), COLUMN()+(-1), 1)), 2)</f>
        <v>25582.2</v>
      </c>
    </row>
    <row r="24" spans="1:8" ht="13.50" thickBot="1" customHeight="1">
      <c r="A24" s="15"/>
      <c r="B24" s="15"/>
      <c r="C24" s="15"/>
      <c r="D24" s="15"/>
      <c r="E24" s="15"/>
      <c r="F24" s="9" t="s">
        <v>50</v>
      </c>
      <c r="G24" s="9"/>
      <c r="H24" s="17">
        <f ca="1">ROUND(SUM(INDIRECT(ADDRESS(ROW()+(-1), COLUMN()+(0), 1))), 2)</f>
        <v>25582.2</v>
      </c>
    </row>
    <row r="25" spans="1:8" ht="13.50" thickBot="1" customHeight="1">
      <c r="A25" s="15">
        <v>3</v>
      </c>
      <c r="B25" s="15"/>
      <c r="C25" s="15"/>
      <c r="D25" s="15"/>
      <c r="E25" s="18" t="s">
        <v>51</v>
      </c>
      <c r="F25" s="18"/>
      <c r="G25" s="15"/>
      <c r="H25" s="15"/>
    </row>
    <row r="26" spans="1:8" ht="13.50" thickBot="1" customHeight="1">
      <c r="A26" s="1" t="s">
        <v>52</v>
      </c>
      <c r="B26" s="1"/>
      <c r="C26" s="1"/>
      <c r="D26" s="10" t="s">
        <v>53</v>
      </c>
      <c r="E26" s="1" t="s">
        <v>54</v>
      </c>
      <c r="F26" s="11">
        <v>4.986</v>
      </c>
      <c r="G26" s="12">
        <v>33952.7</v>
      </c>
      <c r="H26" s="12">
        <f ca="1">ROUND(INDIRECT(ADDRESS(ROW()+(0), COLUMN()+(-2), 1))*INDIRECT(ADDRESS(ROW()+(0), COLUMN()+(-1), 1)), 2)</f>
        <v>169288</v>
      </c>
    </row>
    <row r="27" spans="1:8" ht="13.50" thickBot="1" customHeight="1">
      <c r="A27" s="1" t="s">
        <v>55</v>
      </c>
      <c r="B27" s="1"/>
      <c r="C27" s="1"/>
      <c r="D27" s="10" t="s">
        <v>56</v>
      </c>
      <c r="E27" s="1" t="s">
        <v>57</v>
      </c>
      <c r="F27" s="13">
        <v>6.696</v>
      </c>
      <c r="G27" s="14">
        <v>25378.9</v>
      </c>
      <c r="H27" s="14">
        <f ca="1">ROUND(INDIRECT(ADDRESS(ROW()+(0), COLUMN()+(-2), 1))*INDIRECT(ADDRESS(ROW()+(0), COLUMN()+(-1), 1)), 2)</f>
        <v>169937</v>
      </c>
    </row>
    <row r="28" spans="1:8" ht="13.50" thickBot="1" customHeight="1">
      <c r="A28" s="15"/>
      <c r="B28" s="15"/>
      <c r="C28" s="15"/>
      <c r="D28" s="15"/>
      <c r="E28" s="15"/>
      <c r="F28" s="9" t="s">
        <v>58</v>
      </c>
      <c r="G28" s="9"/>
      <c r="H28" s="17">
        <f ca="1">ROUND(SUM(INDIRECT(ADDRESS(ROW()+(-1), COLUMN()+(0), 1)),INDIRECT(ADDRESS(ROW()+(-2), COLUMN()+(0), 1))), 2)</f>
        <v>339225</v>
      </c>
    </row>
    <row r="29" spans="1:8" ht="13.50" thickBot="1" customHeight="1">
      <c r="A29" s="15">
        <v>4</v>
      </c>
      <c r="B29" s="15"/>
      <c r="C29" s="15"/>
      <c r="D29" s="15"/>
      <c r="E29" s="18" t="s">
        <v>59</v>
      </c>
      <c r="F29" s="18"/>
      <c r="G29" s="15"/>
      <c r="H29" s="15"/>
    </row>
    <row r="30" spans="1:8" ht="13.50" thickBot="1" customHeight="1">
      <c r="A30" s="19"/>
      <c r="B30" s="19"/>
      <c r="C30" s="19"/>
      <c r="D30" s="20" t="s">
        <v>60</v>
      </c>
      <c r="E30" s="19" t="s">
        <v>61</v>
      </c>
      <c r="F30" s="13">
        <v>2</v>
      </c>
      <c r="G30" s="14">
        <f ca="1">ROUND(SUM(INDIRECT(ADDRESS(ROW()+(-2), COLUMN()+(1), 1)),INDIRECT(ADDRESS(ROW()+(-6), COLUMN()+(1), 1)),INDIRECT(ADDRESS(ROW()+(-9), COLUMN()+(1), 1))), 2)</f>
        <v>379305</v>
      </c>
      <c r="H30" s="14">
        <f ca="1">ROUND(INDIRECT(ADDRESS(ROW()+(0), COLUMN()+(-2), 1))*INDIRECT(ADDRESS(ROW()+(0), COLUMN()+(-1), 1))/100, 2)</f>
        <v>7586.11</v>
      </c>
    </row>
    <row r="31" spans="1:8" ht="13.50" thickBot="1" customHeight="1">
      <c r="A31" s="21" t="s">
        <v>62</v>
      </c>
      <c r="B31" s="21"/>
      <c r="C31" s="21"/>
      <c r="D31" s="22"/>
      <c r="E31" s="23"/>
      <c r="F31" s="24" t="s">
        <v>63</v>
      </c>
      <c r="G31" s="25"/>
      <c r="H31" s="26">
        <f ca="1">ROUND(SUM(INDIRECT(ADDRESS(ROW()+(-1), COLUMN()+(0), 1)),INDIRECT(ADDRESS(ROW()+(-3), COLUMN()+(0), 1)),INDIRECT(ADDRESS(ROW()+(-7), COLUMN()+(0), 1)),INDIRECT(ADDRESS(ROW()+(-10), COLUMN()+(0), 1))), 2)</f>
        <v>386891</v>
      </c>
    </row>
  </sheetData>
  <mergeCells count="35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F21:G21"/>
    <mergeCell ref="A22:C22"/>
    <mergeCell ref="E22:F22"/>
    <mergeCell ref="A23:C23"/>
    <mergeCell ref="A24:C24"/>
    <mergeCell ref="F24:G24"/>
    <mergeCell ref="A25:C25"/>
    <mergeCell ref="E25:F25"/>
    <mergeCell ref="A26:C26"/>
    <mergeCell ref="A27:C27"/>
    <mergeCell ref="A28:C28"/>
    <mergeCell ref="F28:G28"/>
    <mergeCell ref="A29:C29"/>
    <mergeCell ref="E29:F29"/>
    <mergeCell ref="A30:C30"/>
    <mergeCell ref="A31:E31"/>
    <mergeCell ref="F31:G31"/>
  </mergeCells>
  <pageMargins left="0.147638" right="0.147638" top="0.206693" bottom="0.206693" header="0.0" footer="0.0"/>
  <pageSetup paperSize="9" orientation="portrait"/>
  <rowBreaks count="0" manualBreakCount="0">
    </rowBreaks>
</worksheet>
</file>