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<sst xmlns="http://schemas.openxmlformats.org/spreadsheetml/2006/main" count="64" uniqueCount="64">
  <si>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</si>
  <si>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IUS050</t>
  </si>
  <si>
    <t xml:space="preserve">Ud</t>
  </si>
  <si>
    <t xml:space="preserve">Boca de acceso prefabricada de hormigón masivo.</t>
  </si>
  <si>
    <r>
      <rPr>
        <sz val="8.25"/>
        <color rgb="FF000000"/>
        <rFont val="Arial"/>
        <family val="2"/>
      </rPr>
      <t xml:space="preserve">Entrada de elementos prefabricados de hormigón masivo, de 1,2 m de diámetro interior y 3 m de altura útil interior, sobre solera de 25 cm de espesor de hormigón armado H-35, clase de exposición ambiental A2+Q2, tamaño máximo del agregado 19,0 mm, consistencia muy plástica ligeramente armada con malla soldada, con cierre de tapa circular con bloqueo y marco de fundición carga de rotura 400 kN, instalado en calzadas de calles, incluyendo las peatonales, o zonas de estacionamiento para todo tipo de vehículos. El precio incluye los equipos y la maquinaria necesarios para el desplazamiento y la disposición en obra de los elementos, pero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</si>
  <si>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</si>
  <si>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</si>
  <si>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</si>
  <si>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</si>
  <si>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</si>
  <si>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</si>
  <si>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</si>
  <si>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mt10haf070jqc</t>
  </si>
  <si>
    <t xml:space="preserve">m³</t>
  </si>
  <si>
    <t xml:space="preserve">Hormigón H-35, clase de exposición ambiental A2+Q2, tamaño máximo del agregado 19 mm, consistencia muy plástica, elaborado, según CIRSOC 201 2005.</t>
  </si>
  <si>
    <t xml:space="preserve">mt07ame080iwc</t>
  </si>
  <si>
    <t xml:space="preserve">m²</t>
  </si>
  <si>
    <t xml:space="preserve">Malla soldada R 335 separación 150x250 mm, con alambres longitudinales de 8 mm de diámetro y alambres transversales de 5,0 mm de diámetro, acero AM 500 N, según IRAM-IAS U 500-06.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</si>
  <si>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</si>
  <si>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</si>
  <si>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</si>
  <si>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mt46phb010aa</t>
  </si>
  <si>
    <t xml:space="preserve">Ud</t>
  </si>
  <si>
    <t xml:space="preserve">Base prefabricada de hormigón masivo para formación de boca de acceso, de 120 cm de diámetro nominal (interior), 70 cm de altura útil y 16 cm de espesor, clase N (Normal), carga de rotura 90 kN/m², de 1767 kg, con junta de caucho EPDM, de deslizamiento y compresión, para unión con otros módulos, para conexión con colectora de hasta 300 mm de diámetro, resistencia a compresión mayor de 30 N/mm².</t>
  </si>
  <si>
    <t xml:space="preserve">mt46phb110a</t>
  </si>
  <si>
    <t xml:space="preserve">Ud</t>
  </si>
  <si>
    <t xml:space="preserve">Junta de caucho EPDM, de deslizamiento y compresión, tipo arpón, para conexión de colectora de 300 mm de diámetro nominal (interior) a base prefabricada de hormigón para formación de boca de acceso.</t>
  </si>
  <si>
    <t xml:space="preserve">mt46phb020o</t>
  </si>
  <si>
    <t xml:space="preserve">Ud</t>
  </si>
  <si>
    <t xml:space="preserve">Anillo prefabricado de hormigón masivo para formación de boca de acceso, de 120 cm de diámetro nominal (interior), 100 cm de altura útil y 16 cm de espesor, clase N (Normal), carga de rotura 90 kN/m², de 1600 kg, con junta de caucho EPDM, de deslizamiento y compresión, para unión con otros módulos, resistencia a compresión mayor de 30 N/mm².</t>
  </si>
  <si>
    <t xml:space="preserve">mt46phb030dd</t>
  </si>
  <si>
    <t xml:space="preserve">Ud</t>
  </si>
  <si>
    <t xml:space="preserve">Cono asimétrico prefabricado de hormigón masivo para formación de boca de acceso, de 120 a 60 cm de diámetro nominal (interior), 120 cm de altura útil y 16 cm de espesor, clase N (Normal), carga de rotura 90 kN/m², de 1960 kg, con junta de caucho EPDM, de deslizamiento y compresión, para unión con otros módulos.</t>
  </si>
  <si>
    <t xml:space="preserve">mt46phb040c</t>
  </si>
  <si>
    <t xml:space="preserve">Ud</t>
  </si>
  <si>
    <t xml:space="preserve">Módulo de ajuste prefabricado de hormigón, de 60 cm de diámetro nominal (interior), 10 cm de altura útil y 10 cm de espesor, de 68,7 kg, con junta de caucho EPDM, de deslizamiento y compresión, para unión con otros módulos.</t>
  </si>
  <si>
    <t xml:space="preserve">mt46thb110b</t>
  </si>
  <si>
    <t xml:space="preserve">kg</t>
  </si>
  <si>
    <t xml:space="preserve">Lubricante para unión con junta elástica, en pozos de registro prefabricados.</t>
  </si>
  <si>
    <t xml:space="preserve">mt46phm050</t>
  </si>
  <si>
    <t xml:space="preserve">Ud</t>
  </si>
  <si>
    <t xml:space="preserve">Escalón de polipropileno conformado en U, para boca de acceso, de 330x160 mm, sección transversal de D=25 mm.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</si>
  <si>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</si>
  <si>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</si>
  <si>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boca de acceso, carga de rotura 400 kN. Tapa revestida con pintura bituminosa y marco provisto de junta de insonorización de polietileno y dispositivo antirrobo.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</si>
  <si>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</si>
  <si>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</si>
  <si>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</si>
  <si>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</si>
  <si>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</si>
  <si>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</si>
  <si>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</si>
  <si>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</si>
  <si>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</si>
  <si>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</si>
  <si>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</si>
  <si>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</si>
  <si>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</si>
  <si>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</si>
  <si>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</si>
  <si>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</si>
  <si>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</si>
  <si>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$ 7.095,48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</si>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</sst>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7.4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0.283</v>
      </c>
      <c r="G10" s="12">
        <v>2602.6</v>
      </c>
      <c r="H10" s="12">
        <f ca="1">ROUND(INDIRECT(ADDRESS(ROW()+(0), COLUMN()+(-2), 1))*INDIRECT(ADDRESS(ROW()+(0), COLUMN()+(-1), 1)), 2)</f>
        <v>736.54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3.768</v>
      </c>
      <c r="G11" s="12">
        <v>120.49</v>
      </c>
      <c r="H11" s="12">
        <f ca="1">ROUND(INDIRECT(ADDRESS(ROW()+(0), COLUMN()+(-2), 1))*INDIRECT(ADDRESS(ROW()+(0), COLUMN()+(-1), 1)), 2)</f>
        <v>454.01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0.495</v>
      </c>
      <c r="G12" s="12">
        <v>2562.52</v>
      </c>
      <c r="H12" s="12">
        <f ca="1">ROUND(INDIRECT(ADDRESS(ROW()+(0), COLUMN()+(-2), 1))*INDIRECT(ADDRESS(ROW()+(0), COLUMN()+(-1), 1)), 2)</f>
        <v>1268.45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1838.34</v>
      </c>
      <c r="H13" s="12">
        <f ca="1">ROUND(INDIRECT(ADDRESS(ROW()+(0), COLUMN()+(-2), 1))*INDIRECT(ADDRESS(ROW()+(0), COLUMN()+(-1), 1)), 2)</f>
        <v>1838.34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192.21</v>
      </c>
      <c r="H14" s="12">
        <f ca="1">ROUND(INDIRECT(ADDRESS(ROW()+(0), COLUMN()+(-2), 1))*INDIRECT(ADDRESS(ROW()+(0), COLUMN()+(-1), 1)), 2)</f>
        <v>384.42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1698.59</v>
      </c>
      <c r="H15" s="12">
        <f ca="1">ROUND(INDIRECT(ADDRESS(ROW()+(0), COLUMN()+(-2), 1))*INDIRECT(ADDRESS(ROW()+(0), COLUMN()+(-1), 1)), 2)</f>
        <v>1698.59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2156.95</v>
      </c>
      <c r="H16" s="12">
        <f ca="1">ROUND(INDIRECT(ADDRESS(ROW()+(0), COLUMN()+(-2), 1))*INDIRECT(ADDRESS(ROW()+(0), COLUMN()+(-1), 1)), 2)</f>
        <v>2156.95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301.32</v>
      </c>
      <c r="H17" s="12">
        <f ca="1">ROUND(INDIRECT(ADDRESS(ROW()+(0), COLUMN()+(-2), 1))*INDIRECT(ADDRESS(ROW()+(0), COLUMN()+(-1), 1)), 2)</f>
        <v>301.32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0.096</v>
      </c>
      <c r="G18" s="12">
        <v>34.4</v>
      </c>
      <c r="H18" s="12">
        <f ca="1">ROUND(INDIRECT(ADDRESS(ROW()+(0), COLUMN()+(-2), 1))*INDIRECT(ADDRESS(ROW()+(0), COLUMN()+(-1), 1)), 2)</f>
        <v>3.3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9</v>
      </c>
      <c r="G19" s="12">
        <v>56.87</v>
      </c>
      <c r="H19" s="12">
        <f ca="1">ROUND(INDIRECT(ADDRESS(ROW()+(0), COLUMN()+(-2), 1))*INDIRECT(ADDRESS(ROW()+(0), COLUMN()+(-1), 1)), 2)</f>
        <v>511.83</v>
      </c>
    </row>
    <row r="20" spans="1:8" ht="45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1406.43</v>
      </c>
      <c r="H20" s="14">
        <f ca="1">ROUND(INDIRECT(ADDRESS(ROW()+(0), COLUMN()+(-2), 1))*INDIRECT(ADDRESS(ROW()+(0), COLUMN()+(-1), 1)), 2)</f>
        <v>1406.43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10760.2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0.66</v>
      </c>
      <c r="G23" s="14">
        <v>14154.9</v>
      </c>
      <c r="H23" s="14">
        <f ca="1">ROUND(INDIRECT(ADDRESS(ROW()+(0), COLUMN()+(-2), 1))*INDIRECT(ADDRESS(ROW()+(0), COLUMN()+(-1), 1)), 2)</f>
        <v>9342.25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9342.25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4.986</v>
      </c>
      <c r="G26" s="12">
        <v>11912.7</v>
      </c>
      <c r="H26" s="12">
        <f ca="1">ROUND(INDIRECT(ADDRESS(ROW()+(0), COLUMN()+(-2), 1))*INDIRECT(ADDRESS(ROW()+(0), COLUMN()+(-1), 1)), 2)</f>
        <v>59396.5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6.696</v>
      </c>
      <c r="G27" s="14">
        <v>8905.02</v>
      </c>
      <c r="H27" s="14">
        <f ca="1">ROUND(INDIRECT(ADDRESS(ROW()+(0), COLUMN()+(-2), 1))*INDIRECT(ADDRESS(ROW()+(0), COLUMN()+(-1), 1)), 2)</f>
        <v>59628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1))), 2)</f>
        <v>119025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2</v>
      </c>
      <c r="G30" s="14">
        <f ca="1">ROUND(SUM(INDIRECT(ADDRESS(ROW()+(-2), COLUMN()+(1), 1)),INDIRECT(ADDRESS(ROW()+(-6), COLUMN()+(1), 1)),INDIRECT(ADDRESS(ROW()+(-9), COLUMN()+(1), 1))), 2)</f>
        <v>139127</v>
      </c>
      <c r="H30" s="14">
        <f ca="1">ROUND(INDIRECT(ADDRESS(ROW()+(0), COLUMN()+(-2), 1))*INDIRECT(ADDRESS(ROW()+(0), COLUMN()+(-1), 1))/100, 2)</f>
        <v>2782.54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1)),INDIRECT(ADDRESS(ROW()+(-7), COLUMN()+(0), 1)),INDIRECT(ADDRESS(ROW()+(-10), COLUMN()+(0), 1))), 2)</f>
        <v>141910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