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<sst xmlns="http://schemas.openxmlformats.org/spreadsheetml/2006/main" count="46" uniqueCount="46">
  <si>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</si>
  <si>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</si>
  <si>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</si>
  <si>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</si>
  <si>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H-35, clase de exposición ambiental A2+Q2, tamaño máximo del agregado 19,0 mm, consistencia muy plástica, encastre del cuerpo de la colectora 10 cm en dicha solera, ligeramente armada con malla 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250 kN, instalado en junto a cordones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</si>
  <si>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</si>
  <si>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</si>
  <si>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</si>
  <si>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</si>
  <si>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</si>
  <si>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</si>
  <si>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</si>
  <si>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</si>
  <si>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</si>
  <si>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elaborado, según CIRSOC 201 2005.</t>
  </si>
  <si>
    <t xml:space="preserve">mt07ame080iwc</t>
  </si>
  <si>
    <t xml:space="preserve">m²</t>
  </si>
  <si>
    <t xml:space="preserve">Malla soldada R 335 separación 150x250 mm, con alambres longitudinales de 8 mm de diámetro y alambres transversales de 5,0 mm de diámetro, acero AM 500 N, según IRAM-IAS U 500-06.</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</si>
  <si>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</si>
  <si>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</si>
  <si>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los escalones instalados, base con superficie acanalada, dos caños pasantes con corte para toma de muestras, uno de 400 mm de diámetro y uno de 200 mm de diámetro y manguito de unión con junta elástica en las entradas.</t>
  </si>
  <si>
    <t xml:space="preserve">mt10hmf080we</t>
  </si>
  <si>
    <t xml:space="preserve">m³</t>
  </si>
  <si>
    <t xml:space="preserve">Hormigón masivo H-35, clase de exposición ambiental A1+Q2, tamaño máximo del agregado 19 mm, consistencia muy plástica, elaborado, según CIRSOC 201 2005.</t>
  </si>
  <si>
    <t xml:space="preserve">mt46tpr010g</t>
  </si>
  <si>
    <t xml:space="preserve">Ud</t>
  </si>
  <si>
    <t xml:space="preserve">Tapa circular y marco de fundición dúctil de 660 mm de diámetro exterior y 40 mm de altura, paso libre de 550 mm, para boca de acceso, carga de rotura 250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</si>
  <si>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</si>
  <si>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</si>
  <si>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</si>
  <si>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</si>
  <si>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</si>
  <si>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</si>
  <si>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</si>
  <si>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</si>
  <si>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</si>
  <si>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</si>
  <si>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</si>
  <si>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</si>
  <si>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</si>
  <si>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</si>
  <si>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</si>
  <si>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</si>
  <si>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</si>
  <si>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$ 3.300,97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</si>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</sst>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2602.6</v>
      </c>
      <c r="H10" s="12">
        <f ca="1">ROUND(INDIRECT(ADDRESS(ROW()+(0), COLUMN()+(-2), 1))*INDIRECT(ADDRESS(ROW()+(0), COLUMN()+(-1), 1)), 2)</f>
        <v>1035.83</v>
      </c>
    </row>
    <row r="11" spans="1:8" ht="34.50" thickBot="1" customHeight="1">
      <c r="A11" s="1" t="s">
        <v>15</v>
      </c>
      <c r="B11" s="1"/>
      <c r="C11" s="1"/>
      <c r="D11" s="10" t="s">
        <v>16</v>
      </c>
      <c r="E11" s="1" t="s">
        <v>17</v>
      </c>
      <c r="F11" s="11">
        <v>1.327</v>
      </c>
      <c r="G11" s="12">
        <v>120.49</v>
      </c>
      <c r="H11" s="12">
        <f ca="1">ROUND(INDIRECT(ADDRESS(ROW()+(0), COLUMN()+(-2), 1))*INDIRECT(ADDRESS(ROW()+(0), COLUMN()+(-1), 1)), 2)</f>
        <v>159.89</v>
      </c>
    </row>
    <row r="12" spans="1:8" ht="66.00" thickBot="1" customHeight="1">
      <c r="A12" s="1" t="s">
        <v>18</v>
      </c>
      <c r="B12" s="1"/>
      <c r="C12" s="1"/>
      <c r="D12" s="10" t="s">
        <v>19</v>
      </c>
      <c r="E12" s="1" t="s">
        <v>20</v>
      </c>
      <c r="F12" s="11">
        <v>1</v>
      </c>
      <c r="G12" s="12">
        <v>22435.8</v>
      </c>
      <c r="H12" s="12">
        <f ca="1">ROUND(INDIRECT(ADDRESS(ROW()+(0), COLUMN()+(-2), 1))*INDIRECT(ADDRESS(ROW()+(0), COLUMN()+(-1), 1)), 2)</f>
        <v>22435.8</v>
      </c>
    </row>
    <row r="13" spans="1:8" ht="34.50" thickBot="1" customHeight="1">
      <c r="A13" s="1" t="s">
        <v>21</v>
      </c>
      <c r="B13" s="1"/>
      <c r="C13" s="1"/>
      <c r="D13" s="10" t="s">
        <v>22</v>
      </c>
      <c r="E13" s="1" t="s">
        <v>23</v>
      </c>
      <c r="F13" s="11">
        <v>0.349</v>
      </c>
      <c r="G13" s="12">
        <v>2562.52</v>
      </c>
      <c r="H13" s="12">
        <f ca="1">ROUND(INDIRECT(ADDRESS(ROW()+(0), COLUMN()+(-2), 1))*INDIRECT(ADDRESS(ROW()+(0), COLUMN()+(-1), 1)), 2)</f>
        <v>894.32</v>
      </c>
    </row>
    <row r="14" spans="1:8" ht="34.50" thickBot="1" customHeight="1">
      <c r="A14" s="1" t="s">
        <v>24</v>
      </c>
      <c r="B14" s="1"/>
      <c r="C14" s="1"/>
      <c r="D14" s="10" t="s">
        <v>25</v>
      </c>
      <c r="E14" s="1" t="s">
        <v>26</v>
      </c>
      <c r="F14" s="13">
        <v>1</v>
      </c>
      <c r="G14" s="14">
        <v>764.36</v>
      </c>
      <c r="H14" s="14">
        <f ca="1">ROUND(INDIRECT(ADDRESS(ROW()+(0), COLUMN()+(-2), 1))*INDIRECT(ADDRESS(ROW()+(0), COLUMN()+(-1), 1)), 2)</f>
        <v>764.36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25290.2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14154.9</v>
      </c>
      <c r="H17" s="14">
        <f ca="1">ROUND(INDIRECT(ADDRESS(ROW()+(0), COLUMN()+(-2), 1))*INDIRECT(ADDRESS(ROW()+(0), COLUMN()+(-1), 1)), 2)</f>
        <v>3779.37</v>
      </c>
    </row>
    <row r="18" spans="1:8" ht="13.50" thickBot="1" customHeight="1">
      <c r="A18" s="15"/>
      <c r="B18" s="15"/>
      <c r="C18" s="15"/>
      <c r="D18" s="15"/>
      <c r="E18" s="15"/>
      <c r="F18" s="9" t="s">
        <v>32</v>
      </c>
      <c r="G18" s="9"/>
      <c r="H18" s="17">
        <f ca="1">ROUND(SUM(INDIRECT(ADDRESS(ROW()+(-1), COLUMN()+(0), 1))), 2)</f>
        <v>3779.37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2.179</v>
      </c>
      <c r="G20" s="12">
        <v>11912.7</v>
      </c>
      <c r="H20" s="12">
        <f ca="1">ROUND(INDIRECT(ADDRESS(ROW()+(0), COLUMN()+(-2), 1))*INDIRECT(ADDRESS(ROW()+(0), COLUMN()+(-1), 1)), 2)</f>
        <v>25957.7</v>
      </c>
    </row>
    <row r="21" spans="1:8" ht="13.50" thickBot="1" customHeight="1">
      <c r="A21" s="1" t="s">
        <v>37</v>
      </c>
      <c r="B21" s="1"/>
      <c r="C21" s="1"/>
      <c r="D21" s="10" t="s">
        <v>38</v>
      </c>
      <c r="E21" s="1" t="s">
        <v>39</v>
      </c>
      <c r="F21" s="13">
        <v>1.089</v>
      </c>
      <c r="G21" s="14">
        <v>8905.02</v>
      </c>
      <c r="H21" s="14">
        <f ca="1">ROUND(INDIRECT(ADDRESS(ROW()+(0), COLUMN()+(-2), 1))*INDIRECT(ADDRESS(ROW()+(0), COLUMN()+(-1), 1)), 2)</f>
        <v>9697.57</v>
      </c>
    </row>
    <row r="22" spans="1:8" ht="13.50" thickBot="1" customHeight="1">
      <c r="A22" s="15"/>
      <c r="B22" s="15"/>
      <c r="C22" s="15"/>
      <c r="D22" s="15"/>
      <c r="E22" s="15"/>
      <c r="F22" s="9" t="s">
        <v>40</v>
      </c>
      <c r="G22" s="9"/>
      <c r="H22" s="17">
        <f ca="1">ROUND(SUM(INDIRECT(ADDRESS(ROW()+(-1), COLUMN()+(0), 1)),INDIRECT(ADDRESS(ROW()+(-2), COLUMN()+(0), 1))), 2)</f>
        <v>35655.3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64724.8</v>
      </c>
      <c r="H24" s="14">
        <f ca="1">ROUND(INDIRECT(ADDRESS(ROW()+(0), COLUMN()+(-2), 1))*INDIRECT(ADDRESS(ROW()+(0), COLUMN()+(-1), 1))/100, 2)</f>
        <v>1294.5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66019.3</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