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<sst xmlns="http://schemas.openxmlformats.org/spreadsheetml/2006/main" count="39" uniqueCount="39">
  <si>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</si>
  <si>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AUZ030</t>
  </si>
  <si>
    <t xml:space="preserve">Ud</t>
  </si>
  <si>
    <t xml:space="preserve">Zanja de infiltración, con geotextil.</t>
  </si>
  <si>
    <r>
      <rPr>
        <sz val="8.25"/>
        <color rgb="FF000000"/>
        <rFont val="Arial"/>
        <family val="2"/>
      </rPr>
      <t xml:space="preserve">Zanja de infiltración, de 60 cm de altura y 40 cm de ancho, con una pendiente máxima del 3%, con grava filtrante sin clasificar, envuelta en geotextil y compactación en tongadas sucesivas de 30 cm de espesor máximo con pisón de guiado manual.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</si>
  <si>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</si>
  <si>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</si>
  <si>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</si>
  <si>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</si>
  <si>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</si>
  <si>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</si>
  <si>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</si>
  <si>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mt01ard030b</t>
  </si>
  <si>
    <t xml:space="preserve">t</t>
  </si>
  <si>
    <t xml:space="preserve">Grava filtrante sin clasificar.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</si>
  <si>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</si>
  <si>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</si>
  <si>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al ensayo de perforación dinámica según ISO 13433 inferior a 40 mm, resistencia CBR a punzonamiento 0,3 kN y una masa superficial de 120 g/m².</t>
  </si>
  <si>
    <t xml:space="preserve">Subtotal materiales:</t>
  </si>
  <si>
    <t xml:space="preserve">Equipo</t>
  </si>
  <si>
    <t xml:space="preserve">mq04dua020b</t>
  </si>
  <si>
    <t xml:space="preserve">h</t>
  </si>
  <si>
    <t xml:space="preserve">Dumper de descarga frontal de 2 t de carga útil.</t>
  </si>
  <si>
    <t xml:space="preserve">mq02rop020</t>
  </si>
  <si>
    <t xml:space="preserve">h</t>
  </si>
  <si>
    <t xml:space="preserve">Pisón vibrante de guiado manual, de 80 kg, con placa de 30x30 cm, tipo rana.</t>
  </si>
  <si>
    <t xml:space="preserve">Subtotal equipo:</t>
  </si>
  <si>
    <t xml:space="preserve">Mano de obra</t>
  </si>
  <si>
    <t xml:space="preserve">mo041</t>
  </si>
  <si>
    <t xml:space="preserve">h</t>
  </si>
  <si>
    <t xml:space="preserve">Oficial albañil de obra civil.</t>
  </si>
  <si>
    <t xml:space="preserve">mo087</t>
  </si>
  <si>
    <t xml:space="preserve">h</t>
  </si>
  <si>
    <t xml:space="preserve">Medio oficial albañil de obra civil.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</si>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</sst>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19" customWidth="1"/>
    <col min="4" max="4" width="7.65" customWidth="1"/>
    <col min="5" max="5" width="67.83" customWidth="1"/>
    <col min="6" max="6" width="11.56" customWidth="1"/>
    <col min="7" max="7" width="14.45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0.36</v>
      </c>
      <c r="G10" s="12">
        <v>231.63</v>
      </c>
      <c r="H10" s="12">
        <f ca="1">ROUND(INDIRECT(ADDRESS(ROW()+(0), COLUMN()+(-2), 1))*INDIRECT(ADDRESS(ROW()+(0), COLUMN()+(-1), 1)), 2)</f>
        <v>83.39</v>
      </c>
    </row>
    <row r="11" spans="1:8" ht="55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2.5</v>
      </c>
      <c r="G11" s="14">
        <v>443.07</v>
      </c>
      <c r="H11" s="14">
        <f ca="1">ROUND(INDIRECT(ADDRESS(ROW()+(0), COLUMN()+(-2), 1))*INDIRECT(ADDRESS(ROW()+(0), COLUMN()+(-1), 1)), 2)</f>
        <v>1107.68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1191.07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0.022</v>
      </c>
      <c r="G14" s="12">
        <v>2653.51</v>
      </c>
      <c r="H14" s="12">
        <f ca="1">ROUND(INDIRECT(ADDRESS(ROW()+(0), COLUMN()+(-2), 1))*INDIRECT(ADDRESS(ROW()+(0), COLUMN()+(-1), 1)), 2)</f>
        <v>58.38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0.055</v>
      </c>
      <c r="G15" s="14">
        <v>1001.87</v>
      </c>
      <c r="H15" s="14">
        <f ca="1">ROUND(INDIRECT(ADDRESS(ROW()+(0), COLUMN()+(-2), 1))*INDIRECT(ADDRESS(ROW()+(0), COLUMN()+(-1), 1)), 2)</f>
        <v>55.1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113.48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0.095</v>
      </c>
      <c r="G18" s="12">
        <v>11912.7</v>
      </c>
      <c r="H18" s="12">
        <f ca="1">ROUND(INDIRECT(ADDRESS(ROW()+(0), COLUMN()+(-2), 1))*INDIRECT(ADDRESS(ROW()+(0), COLUMN()+(-1), 1)), 2)</f>
        <v>1131.7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0.19</v>
      </c>
      <c r="G19" s="14">
        <v>8905.02</v>
      </c>
      <c r="H19" s="14">
        <f ca="1">ROUND(INDIRECT(ADDRESS(ROW()+(0), COLUMN()+(-2), 1))*INDIRECT(ADDRESS(ROW()+(0), COLUMN()+(-1), 1)), 2)</f>
        <v>1691.95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2823.65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4128.2</v>
      </c>
      <c r="H22" s="14">
        <f ca="1">ROUND(INDIRECT(ADDRESS(ROW()+(0), COLUMN()+(-2), 1))*INDIRECT(ADDRESS(ROW()+(0), COLUMN()+(-1), 1))/100, 2)</f>
        <v>82.56</v>
      </c>
    </row>
    <row r="23" spans="1:8" ht="13.50" thickBot="1" customHeight="1">
      <c r="A23" s="8"/>
      <c r="B23" s="8"/>
      <c r="C23" s="8"/>
      <c r="D23" s="8"/>
      <c r="E23" s="8"/>
      <c r="F23" s="21" t="s">
        <v>38</v>
      </c>
      <c r="G23" s="21"/>
      <c r="H23" s="22">
        <f ca="1">ROUND(SUM(INDIRECT(ADDRESS(ROW()+(-1), COLUMN()+(0), 1)),INDIRECT(ADDRESS(ROW()+(-3), COLUMN()+(0), 1)),INDIRECT(ADDRESS(ROW()+(-7), COLUMN()+(0), 1)),INDIRECT(ADDRESS(ROW()+(-11), COLUMN()+(0), 1))), 2)</f>
        <v>4210.76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C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