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<sst xmlns="http://schemas.openxmlformats.org/spreadsheetml/2006/main" count="40" uniqueCount="40">
  <si>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</si>
  <si>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AUR041</t>
  </si>
  <si>
    <t xml:space="preserve">m³</t>
  </si>
  <si>
    <t xml:space="preserve">Relleno para drenaje, con agregados reciclados.</t>
  </si>
  <si>
    <r>
      <rPr>
        <sz val="8.25"/>
        <color rgb="FF000000"/>
        <rFont val="Arial"/>
        <family val="2"/>
      </rPr>
      <t xml:space="preserve">Relleno con agregado reciclado de hormigón de 40 a 80 mm de diámetro, para drenaje, y compactación en tongadas sucesivas de 30 cm de espesor máximo con bandeja vibrante de guiado manual, hasta alcanzar una densidad seca no inferior al 80% de la máxima obtenida en el ensayo Proctor Modificado. El precio no incluye la red de drenaje ni la realización del ensayo Proctor Modificado.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</si>
  <si>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</si>
  <si>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</si>
  <si>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</si>
  <si>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</si>
  <si>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</si>
  <si>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</si>
  <si>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</si>
  <si>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mt01aro010h</t>
  </si>
  <si>
    <t xml:space="preserve">t</t>
  </si>
  <si>
    <t xml:space="preserve">Agregado reciclado de hormigón, de granulometría comprendida entre 40 y 80 mm, suministrado mediante camión.</t>
  </si>
  <si>
    <t xml:space="preserve">Subtotal materiales:</t>
  </si>
  <si>
    <t xml:space="preserve">Equipo</t>
  </si>
  <si>
    <t xml:space="preserve">mq01pan010a</t>
  </si>
  <si>
    <t xml:space="preserve">h</t>
  </si>
  <si>
    <t xml:space="preserve">Pala cargadora sobre neumáticos de 120 kW/1,9 m³.</t>
  </si>
  <si>
    <t xml:space="preserve">mq04cab010c</t>
  </si>
  <si>
    <t xml:space="preserve">h</t>
  </si>
  <si>
    <t xml:space="preserve">Camión basculante de 12 t de carga, de 162 kW.</t>
  </si>
  <si>
    <t xml:space="preserve">mq02rod010d</t>
  </si>
  <si>
    <t xml:space="preserve">h</t>
  </si>
  <si>
    <t xml:space="preserve">Bandeja vibrante de guiado manual, de 300 kg, ancho de trabajo 70 cm, reversible.</t>
  </si>
  <si>
    <t xml:space="preserve">mq02cia020j</t>
  </si>
  <si>
    <t xml:space="preserve">h</t>
  </si>
  <si>
    <t xml:space="preserve">Camión cisterna, de 8 m³ de capacidad.</t>
  </si>
  <si>
    <t xml:space="preserve">Subtotal equipo:</t>
  </si>
  <si>
    <t xml:space="preserve">Mano de obra</t>
  </si>
  <si>
    <t xml:space="preserve">mo113</t>
  </si>
  <si>
    <t xml:space="preserve">h</t>
  </si>
  <si>
    <t xml:space="preserve">Ayudante de albañil.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</si>
  <si>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</si>
  <si>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</si>
  <si>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</si>
  <si>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</si>
  <si>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$ 547,86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</si>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</sst>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6.12" customWidth="1"/>
    <col min="5" max="5" width="70.38" customWidth="1"/>
    <col min="6" max="6" width="11.56" customWidth="1"/>
    <col min="7" max="7" width="14.4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2.325</v>
      </c>
      <c r="G10" s="14">
        <v>151.37</v>
      </c>
      <c r="H10" s="14">
        <f ca="1">ROUND(INDIRECT(ADDRESS(ROW()+(0), COLUMN()+(-2), 1))*INDIRECT(ADDRESS(ROW()+(0), COLUMN()+(-1), 1)), 2)</f>
        <v>351.94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351.94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0.022</v>
      </c>
      <c r="G13" s="13">
        <v>31533.9</v>
      </c>
      <c r="H13" s="13">
        <f ca="1">ROUND(INDIRECT(ADDRESS(ROW()+(0), COLUMN()+(-2), 1))*INDIRECT(ADDRESS(ROW()+(0), COLUMN()+(-1), 1)), 2)</f>
        <v>693.75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0.017</v>
      </c>
      <c r="G14" s="13">
        <v>31486.9</v>
      </c>
      <c r="H14" s="13">
        <f ca="1">ROUND(INDIRECT(ADDRESS(ROW()+(0), COLUMN()+(-2), 1))*INDIRECT(ADDRESS(ROW()+(0), COLUMN()+(-1), 1)), 2)</f>
        <v>535.28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0.343</v>
      </c>
      <c r="G15" s="13">
        <v>5008.75</v>
      </c>
      <c r="H15" s="13">
        <f ca="1">ROUND(INDIRECT(ADDRESS(ROW()+(0), COLUMN()+(-2), 1))*INDIRECT(ADDRESS(ROW()+(0), COLUMN()+(-1), 1)), 2)</f>
        <v>1718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2">
        <v>0.013</v>
      </c>
      <c r="G16" s="14">
        <v>83213.1</v>
      </c>
      <c r="H16" s="14">
        <f ca="1">ROUND(INDIRECT(ADDRESS(ROW()+(0), COLUMN()+(-2), 1))*INDIRECT(ADDRESS(ROW()+(0), COLUMN()+(-1), 1)), 2)</f>
        <v>1081.77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1))), 2)</f>
        <v>4028.8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2">
        <v>0.37</v>
      </c>
      <c r="G19" s="14">
        <v>24452.1</v>
      </c>
      <c r="H19" s="14">
        <f ca="1">ROUND(INDIRECT(ADDRESS(ROW()+(0), COLUMN()+(-2), 1))*INDIRECT(ADDRESS(ROW()+(0), COLUMN()+(-1), 1)), 2)</f>
        <v>9047.29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1))), 2)</f>
        <v>9047.29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2">
        <v>2</v>
      </c>
      <c r="G22" s="14">
        <f ca="1">ROUND(SUM(INDIRECT(ADDRESS(ROW()+(-2), COLUMN()+(1), 1)),INDIRECT(ADDRESS(ROW()+(-5), COLUMN()+(1), 1)),INDIRECT(ADDRESS(ROW()+(-11), COLUMN()+(1), 1))), 2)</f>
        <v>13428</v>
      </c>
      <c r="H22" s="14">
        <f ca="1">ROUND(INDIRECT(ADDRESS(ROW()+(0), COLUMN()+(-2), 1))*INDIRECT(ADDRESS(ROW()+(0), COLUMN()+(-1), 1))/100, 2)</f>
        <v>268.56</v>
      </c>
    </row>
    <row r="23" spans="1:8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5"/>
      <c r="H23" s="26">
        <f ca="1">ROUND(SUM(INDIRECT(ADDRESS(ROW()+(-1), COLUMN()+(0), 1)),INDIRECT(ADDRESS(ROW()+(-3), COLUMN()+(0), 1)),INDIRECT(ADDRESS(ROW()+(-6), COLUMN()+(0), 1)),INDIRECT(ADDRESS(ROW()+(-12), COLUMN()+(0), 1))), 2)</f>
        <v>13696.6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