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<sst xmlns="http://schemas.openxmlformats.org/spreadsheetml/2006/main" count="42" uniqueCount="42">
  <si>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</si>
  <si>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ACE042</t>
  </si>
  <si>
    <t xml:space="preserve">m³</t>
  </si>
  <si>
    <t xml:space="preserve">Excavación de zanjas, con explosivos.</t>
  </si>
  <si>
    <r>
      <rPr>
        <sz val="8.25"/>
        <color rgb="FF000000"/>
        <rFont val="Arial"/>
        <family val="2"/>
      </rPr>
      <t xml:space="preserve">Excavación de zanjas en roca, de hasta 1,25 m de profundidad máxima, con explosivos y compresor con martillo neumático, y carga sobre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</si>
  <si>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</si>
  <si>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</si>
  <si>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</si>
  <si>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</si>
  <si>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</si>
  <si>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</si>
  <si>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</si>
  <si>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mt08exg030</t>
  </si>
  <si>
    <t xml:space="preserve">kg</t>
  </si>
  <si>
    <t xml:space="preserve">Goma-2 ECO, incluso parte proporcional de detonador, cordón detonante y otros accesorios de voladura.</t>
  </si>
  <si>
    <t xml:space="preserve">Subtotal materiales:</t>
  </si>
  <si>
    <t xml:space="preserve">Equipo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</si>
  <si>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</si>
  <si>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</si>
  <si>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</si>
  <si>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</si>
  <si>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</si>
  <si>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</si>
  <si>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mq01ret020b</t>
  </si>
  <si>
    <t xml:space="preserve">h</t>
  </si>
  <si>
    <t xml:space="preserve">Retrocargadora sobre neumáticos, de 70 kW.</t>
  </si>
  <si>
    <t xml:space="preserve">Subtotal equipo:</t>
  </si>
  <si>
    <t xml:space="preserve">Mano de obra</t>
  </si>
  <si>
    <t xml:space="preserve">mo002</t>
  </si>
  <si>
    <t xml:space="preserve">h</t>
  </si>
  <si>
    <t xml:space="preserve">Oficial dinamitero.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</si>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</sst>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1.06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84.6</v>
      </c>
      <c r="H10" s="14">
        <f ca="1">ROUND(INDIRECT(ADDRESS(ROW()+(0), COLUMN()+(-2), 1))*INDIRECT(ADDRESS(ROW()+(0), COLUMN()+(-1), 1)), 2)</f>
        <v>84.6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84.6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0.748</v>
      </c>
      <c r="G13" s="13">
        <v>3198.07</v>
      </c>
      <c r="H13" s="13">
        <f ca="1">ROUND(INDIRECT(ADDRESS(ROW()+(0), COLUMN()+(-2), 1))*INDIRECT(ADDRESS(ROW()+(0), COLUMN()+(-1), 1)), 2)</f>
        <v>2392.16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0.748</v>
      </c>
      <c r="G14" s="13">
        <v>5424.18</v>
      </c>
      <c r="H14" s="13">
        <f ca="1">ROUND(INDIRECT(ADDRESS(ROW()+(0), COLUMN()+(-2), 1))*INDIRECT(ADDRESS(ROW()+(0), COLUMN()+(-1), 1)), 2)</f>
        <v>4057.29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0.297</v>
      </c>
      <c r="G15" s="14">
        <v>28625.9</v>
      </c>
      <c r="H15" s="14">
        <f ca="1">ROUND(INDIRECT(ADDRESS(ROW()+(0), COLUMN()+(-2), 1))*INDIRECT(ADDRESS(ROW()+(0), COLUMN()+(-1), 1)), 2)</f>
        <v>8501.88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14951.3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0.068</v>
      </c>
      <c r="G18" s="13">
        <v>33952.7</v>
      </c>
      <c r="H18" s="13">
        <f ca="1">ROUND(INDIRECT(ADDRESS(ROW()+(0), COLUMN()+(-2), 1))*INDIRECT(ADDRESS(ROW()+(0), COLUMN()+(-1), 1)), 2)</f>
        <v>2308.78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0.178</v>
      </c>
      <c r="G19" s="13">
        <v>33952.7</v>
      </c>
      <c r="H19" s="13">
        <f ca="1">ROUND(INDIRECT(ADDRESS(ROW()+(0), COLUMN()+(-2), 1))*INDIRECT(ADDRESS(ROW()+(0), COLUMN()+(-1), 1)), 2)</f>
        <v>6043.57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0.356</v>
      </c>
      <c r="G20" s="14">
        <v>25378.9</v>
      </c>
      <c r="H20" s="14">
        <f ca="1">ROUND(INDIRECT(ADDRESS(ROW()+(0), COLUMN()+(-2), 1))*INDIRECT(ADDRESS(ROW()+(0), COLUMN()+(-1), 1)), 2)</f>
        <v>9034.9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1))), 2)</f>
        <v>17387.3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4">
        <f ca="1">ROUND(SUM(INDIRECT(ADDRESS(ROW()+(-2), COLUMN()+(1), 1)),INDIRECT(ADDRESS(ROW()+(-7), COLUMN()+(1), 1)),INDIRECT(ADDRESS(ROW()+(-12), COLUMN()+(1), 1))), 2)</f>
        <v>32423.2</v>
      </c>
      <c r="H23" s="14">
        <f ca="1">ROUND(INDIRECT(ADDRESS(ROW()+(0), COLUMN()+(-2), 1))*INDIRECT(ADDRESS(ROW()+(0), COLUMN()+(-1), 1))/100, 2)</f>
        <v>648.46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1)),INDIRECT(ADDRESS(ROW()+(-8), COLUMN()+(0), 1)),INDIRECT(ADDRESS(ROW()+(-13), COLUMN()+(0), 1))), 2)</f>
        <v>33071.6</v>
      </c>
    </row>
  </sheetData>
  <mergeCells count="4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