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<sst xmlns="http://schemas.openxmlformats.org/spreadsheetml/2006/main" count="33" uniqueCount="33">
  <si>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</si>
  <si>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ACC012</t>
  </si>
  <si>
    <t xml:space="preserve">m³</t>
  </si>
  <si>
    <t xml:space="preserve">Desmonte con explosivos.</t>
  </si>
  <si>
    <r>
      <rPr>
        <sz val="8.25"/>
        <color rgb="FF000000"/>
        <rFont val="Arial"/>
        <family val="2"/>
      </rPr>
      <t xml:space="preserve">Desmonte en roca, con explosivos y vagón perforador hidráulico sobre cadenas, con martillo en fondo, y carga sobre camión.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</si>
  <si>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</si>
  <si>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</si>
  <si>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</si>
  <si>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</si>
  <si>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</si>
  <si>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</si>
  <si>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</si>
  <si>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mt08exg030</t>
  </si>
  <si>
    <t xml:space="preserve">kg</t>
  </si>
  <si>
    <t xml:space="preserve">Goma-2 ECO, incluso parte proporcional de detonador, cordón detonante y otros accesorios de voladura.</t>
  </si>
  <si>
    <t xml:space="preserve">Subtotal materiales:</t>
  </si>
  <si>
    <t xml:space="preserve">Equipo</t>
  </si>
  <si>
    <t xml:space="preserve">mq05vag010</t>
  </si>
  <si>
    <t xml:space="preserve">h</t>
  </si>
  <si>
    <t xml:space="preserve">Vagón perforador hidráulico sobre cadenas, con martillo en fondo y diámetro de perforación de 150 mm.</t>
  </si>
  <si>
    <t xml:space="preserve">mq01pao010b</t>
  </si>
  <si>
    <t xml:space="preserve">h</t>
  </si>
  <si>
    <t xml:space="preserve">Pala cargadora sobre cadenas, de 96 kW/1,8 m³, equipada con escarificadora.</t>
  </si>
  <si>
    <t xml:space="preserve">Subtotal equipo:</t>
  </si>
  <si>
    <t xml:space="preserve">Mano de obra</t>
  </si>
  <si>
    <t xml:space="preserve">mo002</t>
  </si>
  <si>
    <t xml:space="preserve">h</t>
  </si>
  <si>
    <t xml:space="preserve">Oficial dinamitero.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</si>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</sst>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42" customWidth="1"/>
    <col min="3" max="3" width="1.87" customWidth="1"/>
    <col min="4" max="4" width="5.78" customWidth="1"/>
    <col min="5" max="5" width="70.38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0.8</v>
      </c>
      <c r="G10" s="14">
        <v>63.81</v>
      </c>
      <c r="H10" s="14">
        <f ca="1">ROUND(INDIRECT(ADDRESS(ROW()+(0), COLUMN()+(-2), 1))*INDIRECT(ADDRESS(ROW()+(0), COLUMN()+(-1), 1)), 2)</f>
        <v>51.05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51.05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0.042</v>
      </c>
      <c r="G13" s="13">
        <v>33021.5</v>
      </c>
      <c r="H13" s="13">
        <f ca="1">ROUND(INDIRECT(ADDRESS(ROW()+(0), COLUMN()+(-2), 1))*INDIRECT(ADDRESS(ROW()+(0), COLUMN()+(-1), 1)), 2)</f>
        <v>1386.9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0.033</v>
      </c>
      <c r="G14" s="14">
        <v>13625.4</v>
      </c>
      <c r="H14" s="14">
        <f ca="1">ROUND(INDIRECT(ADDRESS(ROW()+(0), COLUMN()+(-2), 1))*INDIRECT(ADDRESS(ROW()+(0), COLUMN()+(-1), 1)), 2)</f>
        <v>449.64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1836.54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0.055</v>
      </c>
      <c r="G17" s="14">
        <v>11912.7</v>
      </c>
      <c r="H17" s="14">
        <f ca="1">ROUND(INDIRECT(ADDRESS(ROW()+(0), COLUMN()+(-2), 1))*INDIRECT(ADDRESS(ROW()+(0), COLUMN()+(-1), 1)), 2)</f>
        <v>655.2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1))), 2)</f>
        <v>655.2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1)),INDIRECT(ADDRESS(ROW()+(-5), COLUMN()+(1), 1)),INDIRECT(ADDRESS(ROW()+(-9), COLUMN()+(1), 1))), 2)</f>
        <v>2542.79</v>
      </c>
      <c r="H20" s="14">
        <f ca="1">ROUND(INDIRECT(ADDRESS(ROW()+(0), COLUMN()+(-2), 1))*INDIRECT(ADDRESS(ROW()+(0), COLUMN()+(-1), 1))/100, 2)</f>
        <v>50.86</v>
      </c>
    </row>
    <row r="21" spans="1:8" ht="13.50" thickBot="1" customHeight="1">
      <c r="A21" s="8"/>
      <c r="B21" s="8"/>
      <c r="C21" s="8"/>
      <c r="D21" s="8"/>
      <c r="E21" s="8"/>
      <c r="F21" s="21" t="s">
        <v>32</v>
      </c>
      <c r="G21" s="21"/>
      <c r="H21" s="22">
        <f ca="1">ROUND(SUM(INDIRECT(ADDRESS(ROW()+(-1), COLUMN()+(0), 1)),INDIRECT(ADDRESS(ROW()+(-3), COLUMN()+(0), 1)),INDIRECT(ADDRESS(ROW()+(-6), COLUMN()+(0), 1)),INDIRECT(ADDRESS(ROW()+(-10), COLUMN()+(0), 1))), 2)</f>
        <v>2593.65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