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<sst xmlns="http://schemas.openxmlformats.org/spreadsheetml/2006/main" count="32" uniqueCount="32">
  <si>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</si>
  <si>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IVK022</t>
  </si>
  <si>
    <t xml:space="preserve">m</t>
  </si>
  <si>
    <t xml:space="preserve">Conducto de extracción para salida de humos, de acero inoxidable, para cocina.</t>
  </si>
  <si>
    <r>
      <rPr>
        <sz val="8.25"/>
        <color rgb="FF000000"/>
        <rFont val="Arial"/>
        <family val="2"/>
      </rPr>
      <t xml:space="preserve">Conducto de extracción para salida de humos, con una acometida por planta, para cocina, formado por caño tipo shunt de pared simple de acero inoxidable AISI 304 con aro de estanqueidad, gama Divent C XT, "DINAK", de 200 mm de diámetro interior y 0,4 mm de espesor. Incluso accesorios y material auxiliar para montaje y sujeción a la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</si>
  <si>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</si>
  <si>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</si>
  <si>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</si>
  <si>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</si>
  <si>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</si>
  <si>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</si>
  <si>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</si>
  <si>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mt42din061h</t>
  </si>
  <si>
    <t xml:space="preserve">Ud</t>
  </si>
  <si>
    <t xml:space="preserve">Material auxiliar para montaje y sujeción a la obra de los caños de pared simple de acero inoxidable AISI 304 con aro de estanqueidad, gama Divent C XT, "DINAK", de 200 mm de diámetro interior.</t>
  </si>
  <si>
    <t xml:space="preserve">mt42din060vp</t>
  </si>
  <si>
    <t xml:space="preserve">m</t>
  </si>
  <si>
    <t xml:space="preserve">Caño tipo shunt de pared simple de acero inoxidable AISI 304 con aro de estanqueidad, gama Divent C XT, "DINAK", de 200 mm de diámetro interior y 0,4 mm de espesor, con el precio incrementado el 75% en concepto de accesorios.</t>
  </si>
  <si>
    <t xml:space="preserve">Subtotal materiales:</t>
  </si>
  <si>
    <t xml:space="preserve">Mano de obra</t>
  </si>
  <si>
    <t xml:space="preserve">mo013</t>
  </si>
  <si>
    <t xml:space="preserve">h</t>
  </si>
  <si>
    <t xml:space="preserve">Oficial colocador de conductos de chapa metálica.</t>
  </si>
  <si>
    <t xml:space="preserve">mo084</t>
  </si>
  <si>
    <t xml:space="preserve">h</t>
  </si>
  <si>
    <t xml:space="preserve">Medio oficial colocador de conductos de chapa metálica.</t>
  </si>
  <si>
    <t xml:space="preserve">Subtotal mano de obra:</t>
  </si>
  <si>
    <t xml:space="preserve">Herramientas</t>
  </si>
  <si>
    <t xml:space="preserve">%</t>
  </si>
  <si>
    <t xml:space="preserve">Herramientas</t>
  </si>
  <si>
    <t xml:space="preserve">Coste de mantenimiento decenal: $ 27.504,94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</si>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</sst>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61" customWidth="1"/>
    <col min="3" max="3" width="7.31" customWidth="1"/>
    <col min="4" max="4" width="70.55"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34.50" thickBot="1" customHeight="1">
      <c r="A10" s="1" t="s">
        <v>12</v>
      </c>
      <c r="B10" s="1"/>
      <c r="C10" s="10" t="s">
        <v>13</v>
      </c>
      <c r="D10" s="1" t="s">
        <v>14</v>
      </c>
      <c r="E10" s="11">
        <v>1</v>
      </c>
      <c r="F10" s="12">
        <v>5435.35</v>
      </c>
      <c r="G10" s="12">
        <f ca="1">ROUND(INDIRECT(ADDRESS(ROW()+(0), COLUMN()+(-2), 1))*INDIRECT(ADDRESS(ROW()+(0), COLUMN()+(-1), 1)), 2)</f>
        <v>5435.35</v>
      </c>
    </row>
    <row r="11" spans="1:7" ht="34.50" thickBot="1" customHeight="1">
      <c r="A11" s="1" t="s">
        <v>15</v>
      </c>
      <c r="B11" s="1"/>
      <c r="C11" s="10" t="s">
        <v>16</v>
      </c>
      <c r="D11" s="1" t="s">
        <v>17</v>
      </c>
      <c r="E11" s="13">
        <v>1</v>
      </c>
      <c r="F11" s="14">
        <v>158531</v>
      </c>
      <c r="G11" s="14">
        <f ca="1">ROUND(INDIRECT(ADDRESS(ROW()+(0), COLUMN()+(-2), 1))*INDIRECT(ADDRESS(ROW()+(0), COLUMN()+(-1), 1)), 2)</f>
        <v>158531</v>
      </c>
    </row>
    <row r="12" spans="1:7" ht="13.50" thickBot="1" customHeight="1">
      <c r="A12" s="15"/>
      <c r="B12" s="15"/>
      <c r="C12" s="15"/>
      <c r="D12" s="15"/>
      <c r="E12" s="9" t="s">
        <v>18</v>
      </c>
      <c r="F12" s="9"/>
      <c r="G12" s="17">
        <f ca="1">ROUND(SUM(INDIRECT(ADDRESS(ROW()+(-1), COLUMN()+(0), 1)),INDIRECT(ADDRESS(ROW()+(-2), COLUMN()+(0), 1))), 2)</f>
        <v>163966</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0.49</v>
      </c>
      <c r="F14" s="12">
        <v>34893.3</v>
      </c>
      <c r="G14" s="12">
        <f ca="1">ROUND(INDIRECT(ADDRESS(ROW()+(0), COLUMN()+(-2), 1))*INDIRECT(ADDRESS(ROW()+(0), COLUMN()+(-1), 1)), 2)</f>
        <v>17097.7</v>
      </c>
    </row>
    <row r="15" spans="1:7" ht="13.50" thickBot="1" customHeight="1">
      <c r="A15" s="1" t="s">
        <v>23</v>
      </c>
      <c r="B15" s="1"/>
      <c r="C15" s="10" t="s">
        <v>24</v>
      </c>
      <c r="D15" s="1" t="s">
        <v>25</v>
      </c>
      <c r="E15" s="13">
        <v>0.455</v>
      </c>
      <c r="F15" s="14">
        <v>25378.9</v>
      </c>
      <c r="G15" s="14">
        <f ca="1">ROUND(INDIRECT(ADDRESS(ROW()+(0), COLUMN()+(-2), 1))*INDIRECT(ADDRESS(ROW()+(0), COLUMN()+(-1), 1)), 2)</f>
        <v>11547.4</v>
      </c>
    </row>
    <row r="16" spans="1:7" ht="13.50" thickBot="1" customHeight="1">
      <c r="A16" s="15"/>
      <c r="B16" s="15"/>
      <c r="C16" s="15"/>
      <c r="D16" s="15"/>
      <c r="E16" s="9" t="s">
        <v>26</v>
      </c>
      <c r="F16" s="9"/>
      <c r="G16" s="17">
        <f ca="1">ROUND(SUM(INDIRECT(ADDRESS(ROW()+(-1), COLUMN()+(0), 1)),INDIRECT(ADDRESS(ROW()+(-2), COLUMN()+(0), 1))), 2)</f>
        <v>28645.1</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192612</v>
      </c>
      <c r="G18" s="14">
        <f ca="1">ROUND(INDIRECT(ADDRESS(ROW()+(0), COLUMN()+(-2), 1))*INDIRECT(ADDRESS(ROW()+(0), COLUMN()+(-1), 1))/100, 2)</f>
        <v>3852.23</v>
      </c>
    </row>
    <row r="19" spans="1:7" ht="13.50" thickBot="1" customHeight="1">
      <c r="A19" s="21" t="s">
        <v>30</v>
      </c>
      <c r="B19" s="21"/>
      <c r="C19" s="22"/>
      <c r="D19" s="23"/>
      <c r="E19" s="24" t="s">
        <v>31</v>
      </c>
      <c r="F19" s="25"/>
      <c r="G19" s="26">
        <f ca="1">ROUND(SUM(INDIRECT(ADDRESS(ROW()+(-1), COLUMN()+(0), 1)),INDIRECT(ADDRESS(ROW()+(-3), COLUMN()+(0), 1)),INDIRECT(ADDRESS(ROW()+(-7), COLUMN()+(0), 1))), 2)</f>
        <v>196464</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