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<sst xmlns="http://schemas.openxmlformats.org/spreadsheetml/2006/main" count="38" uniqueCount="38">
  <si>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</si>
  <si>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</si>
  <si>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</si>
  <si>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</si>
  <si>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cañería de líquido 3/8", diámetro de conexión de la cañería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cañería 55 m, diferencia máxima de altura entre la unidad exterior y la unidad interior 30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</si>
  <si>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</si>
  <si>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</si>
  <si>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</si>
  <si>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</si>
  <si>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</si>
  <si>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</si>
  <si>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</si>
  <si>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mt42dai034aa</t>
  </si>
  <si>
    <t xml:space="preserve">Ud</t>
  </si>
  <si>
    <t xml:space="preserve">Equipo de aire acondicionado, sistema aire-aire split 1x1, bomba de calor, gama Sky Air, serie Alpha, modelo ZHAG71A "DAIKIN",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cañería de líquido 3/8", diámetro de conexión de la cañería de gas 5/8", alimentación monofásica (230V/50Hz), SEER 7,11 (clase A++), SCOP 4,32 (clase A+), consumo de energía anual estacional en refrigeración 335 kWh, consumo de energía anual estacional en calefacción 1523 kWh, formado por una unidad interior de techo con descarga directa FHA71A9,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control remoto multifunción, color blanco, Madoka BRC1H52W, con programación semanal, posibilidad de seleccionar modo estándar o simplificado de hoteles, función marcha/dentención, cambio de modo de funcionamiento, limitación de la temperatura de consigna, selección de la velocidad del ventilador y funciones avanzadas a través de App para smartphone con conectividad Bluetooth Low Energy (BLE), y una unidad exterior RZAG71NV1, caudal de aire en refrigeración 68 m³/min, caudal de aire en calefacción 75 m³/min, gas refrigerante R-32, compresor swing, dimensiones 870x1100x460 mm, peso 81 kg, presión sonora en refrigeración 46 dBA, presión sonora en calefacción 48 dBA, potencia sonora 64 dBA, longitud máxima de cañería 55 m, diferencia máxima de altura entre la unidad exterior y la unidad interior 30 m.</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</si>
  <si>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</si>
  <si>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</si>
  <si>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</si>
  <si>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</si>
  <si>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</si>
  <si>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</si>
  <si>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</si>
  <si>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</si>
  <si>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</si>
  <si>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</si>
  <si>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</si>
  <si>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</si>
  <si>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</si>
  <si>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</si>
  <si>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</si>
  <si>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</si>
  <si>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</si>
  <si>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</si>
  <si>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</si>
  <si>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</si>
  <si>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</si>
  <si>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$ 509.279,83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</si>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</sst>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97.00" thickBot="1" customHeight="1">
      <c r="A10" s="1" t="s">
        <v>12</v>
      </c>
      <c r="B10" s="1"/>
      <c r="C10" s="10" t="s">
        <v>13</v>
      </c>
      <c r="D10" s="1" t="s">
        <v>14</v>
      </c>
      <c r="E10" s="11">
        <v>1</v>
      </c>
      <c r="F10" s="12">
        <v>1.72399e+006</v>
      </c>
      <c r="G10" s="12">
        <f ca="1">ROUND(INDIRECT(ADDRESS(ROW()+(0), COLUMN()+(-2), 1))*INDIRECT(ADDRESS(ROW()+(0), COLUMN()+(-1), 1)), 2)</f>
        <v>1.72399e+006</v>
      </c>
    </row>
    <row r="11" spans="1:7" ht="13.50" thickBot="1" customHeight="1">
      <c r="A11" s="1" t="s">
        <v>15</v>
      </c>
      <c r="B11" s="1"/>
      <c r="C11" s="10" t="s">
        <v>16</v>
      </c>
      <c r="D11" s="1" t="s">
        <v>17</v>
      </c>
      <c r="E11" s="11">
        <v>3</v>
      </c>
      <c r="F11" s="12">
        <v>328.07</v>
      </c>
      <c r="G11" s="12">
        <f ca="1">ROUND(INDIRECT(ADDRESS(ROW()+(0), COLUMN()+(-2), 1))*INDIRECT(ADDRESS(ROW()+(0), COLUMN()+(-1), 1)), 2)</f>
        <v>984.21</v>
      </c>
    </row>
    <row r="12" spans="1:7" ht="66.00" thickBot="1" customHeight="1">
      <c r="A12" s="1" t="s">
        <v>18</v>
      </c>
      <c r="B12" s="1"/>
      <c r="C12" s="10" t="s">
        <v>19</v>
      </c>
      <c r="D12" s="1" t="s">
        <v>20</v>
      </c>
      <c r="E12" s="11">
        <v>3</v>
      </c>
      <c r="F12" s="12">
        <v>505.18</v>
      </c>
      <c r="G12" s="12">
        <f ca="1">ROUND(INDIRECT(ADDRESS(ROW()+(0), COLUMN()+(-2), 1))*INDIRECT(ADDRESS(ROW()+(0), COLUMN()+(-1), 1)), 2)</f>
        <v>1515.54</v>
      </c>
    </row>
    <row r="13" spans="1:7" ht="34.50" thickBot="1" customHeight="1">
      <c r="A13" s="1" t="s">
        <v>21</v>
      </c>
      <c r="B13" s="1"/>
      <c r="C13" s="10" t="s">
        <v>22</v>
      </c>
      <c r="D13" s="1" t="s">
        <v>23</v>
      </c>
      <c r="E13" s="13">
        <v>1</v>
      </c>
      <c r="F13" s="14">
        <v>7750.55</v>
      </c>
      <c r="G13" s="14">
        <f ca="1">ROUND(INDIRECT(ADDRESS(ROW()+(0), COLUMN()+(-2), 1))*INDIRECT(ADDRESS(ROW()+(0), COLUMN()+(-1), 1)), 2)</f>
        <v>7750.55</v>
      </c>
    </row>
    <row r="14" spans="1:7" ht="13.50" thickBot="1" customHeight="1">
      <c r="A14" s="15"/>
      <c r="B14" s="15"/>
      <c r="C14" s="15"/>
      <c r="D14" s="15"/>
      <c r="E14" s="9" t="s">
        <v>24</v>
      </c>
      <c r="F14" s="9"/>
      <c r="G14" s="17">
        <f ca="1">ROUND(SUM(INDIRECT(ADDRESS(ROW()+(-1), COLUMN()+(0), 1)),INDIRECT(ADDRESS(ROW()+(-2), COLUMN()+(0), 1)),INDIRECT(ADDRESS(ROW()+(-3), COLUMN()+(0), 1)),INDIRECT(ADDRESS(ROW()+(-4), COLUMN()+(0), 1))), 2)</f>
        <v>1.73424e+006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2.317</v>
      </c>
      <c r="F16" s="12">
        <v>12241</v>
      </c>
      <c r="G16" s="12">
        <f ca="1">ROUND(INDIRECT(ADDRESS(ROW()+(0), COLUMN()+(-2), 1))*INDIRECT(ADDRESS(ROW()+(0), COLUMN()+(-1), 1)), 2)</f>
        <v>28362.5</v>
      </c>
    </row>
    <row r="17" spans="1:7" ht="13.50" thickBot="1" customHeight="1">
      <c r="A17" s="1" t="s">
        <v>29</v>
      </c>
      <c r="B17" s="1"/>
      <c r="C17" s="10" t="s">
        <v>30</v>
      </c>
      <c r="D17" s="1" t="s">
        <v>31</v>
      </c>
      <c r="E17" s="13">
        <v>2.317</v>
      </c>
      <c r="F17" s="14">
        <v>8888.07</v>
      </c>
      <c r="G17" s="14">
        <f ca="1">ROUND(INDIRECT(ADDRESS(ROW()+(0), COLUMN()+(-2), 1))*INDIRECT(ADDRESS(ROW()+(0), COLUMN()+(-1), 1)), 2)</f>
        <v>20593.7</v>
      </c>
    </row>
    <row r="18" spans="1:7" ht="13.50" thickBot="1" customHeight="1">
      <c r="A18" s="15"/>
      <c r="B18" s="15"/>
      <c r="C18" s="15"/>
      <c r="D18" s="15"/>
      <c r="E18" s="9" t="s">
        <v>32</v>
      </c>
      <c r="F18" s="9"/>
      <c r="G18" s="17">
        <f ca="1">ROUND(SUM(INDIRECT(ADDRESS(ROW()+(-1), COLUMN()+(0), 1)),INDIRECT(ADDRESS(ROW()+(-2), COLUMN()+(0), 1))), 2)</f>
        <v>48956.1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1.78319e+006</v>
      </c>
      <c r="G20" s="14">
        <f ca="1">ROUND(INDIRECT(ADDRESS(ROW()+(0), COLUMN()+(-2), 1))*INDIRECT(ADDRESS(ROW()+(0), COLUMN()+(-1), 1))/100, 2)</f>
        <v>35663.8</v>
      </c>
    </row>
    <row r="21" spans="1:7" ht="13.50" thickBot="1" customHeight="1">
      <c r="A21" s="21" t="s">
        <v>36</v>
      </c>
      <c r="B21" s="21"/>
      <c r="C21" s="22"/>
      <c r="D21" s="23"/>
      <c r="E21" s="24" t="s">
        <v>37</v>
      </c>
      <c r="F21" s="25"/>
      <c r="G21" s="26">
        <f ca="1">ROUND(SUM(INDIRECT(ADDRESS(ROW()+(-1), COLUMN()+(0), 1)),INDIRECT(ADDRESS(ROW()+(-3), COLUMN()+(0), 1)),INDIRECT(ADDRESS(ROW()+(-7), COLUMN()+(0), 1))), 2)</f>
        <v>1.81886e+006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