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<sst xmlns="http://schemas.openxmlformats.org/spreadsheetml/2006/main" count="35" uniqueCount="35">
  <si>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</si>
  <si>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</si>
  <si>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</si>
  <si>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</si>
  <si>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RZAG100NY1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trifásica (400V/50Hz), caudal de aire en refrigeración 67 m³/min, caudal de aire en calefacción 82 m³/min, presión sonora en refrigeración 47 dBA, presión sonora en calefacción 50 dBA, potencia sonora 66 dBA, dimensiones 870x1100x460 mm, peso 85 kg, longitud máxima de cañería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</si>
  <si>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</si>
  <si>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</si>
  <si>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</si>
  <si>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</si>
  <si>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</si>
  <si>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</si>
  <si>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</si>
  <si>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mt42dai048l</t>
  </si>
  <si>
    <t xml:space="preserve">Ud</t>
  </si>
  <si>
    <t xml:space="preserve">Unidad exterior de aire acondicionado, sistema aire-aire multi-split, bomba de calor, gama Sky Air, serie Alpha, modelo RZAG100NY1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trifásica (400V/50Hz), caudal de aire en refrigeración 67 m³/min, caudal de aire en calefacción 82 m³/min, presión sonora en refrigeración 47 dBA, presión sonora en calefacción 50 dBA, potencia sonora 66 dBA, dimensiones 870x1100x460 mm, peso 85 kg, longitud máxima de cañería 85 m, diferencia máxima de altura entre la unidad exterior y la unidad interior 30 m.</t>
  </si>
  <si>
    <t xml:space="preserve">mt42dai613a</t>
  </si>
  <si>
    <t xml:space="preserve">Ud</t>
  </si>
  <si>
    <t xml:space="preserve">Kit de distribución de cañerías, para la línea frigorífica de líquido y de gas, modelo KHRQ22M20T "DAIKIN".</t>
  </si>
  <si>
    <t xml:space="preserve">mt42www085</t>
  </si>
  <si>
    <t xml:space="preserve">Ud</t>
  </si>
  <si>
    <t xml:space="preserve">Kit de soportes de pared, formado por juego de escuadras de 50x45 cm y cuatro amortiguadores de caucho, con sus tarugos, tornillos,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</si>
  <si>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</si>
  <si>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</si>
  <si>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</si>
  <si>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</si>
  <si>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</si>
  <si>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</si>
  <si>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</si>
  <si>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</si>
  <si>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</si>
  <si>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</si>
  <si>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</si>
  <si>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</si>
  <si>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$ 617.895,71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</si>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</sst>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1.62516e+006</v>
      </c>
      <c r="G10" s="12">
        <f ca="1">ROUND(INDIRECT(ADDRESS(ROW()+(0), COLUMN()+(-2), 1))*INDIRECT(ADDRESS(ROW()+(0), COLUMN()+(-1), 1)), 2)</f>
        <v>1.62516e+006</v>
      </c>
    </row>
    <row r="11" spans="1:7" ht="24.00" thickBot="1" customHeight="1">
      <c r="A11" s="1" t="s">
        <v>15</v>
      </c>
      <c r="B11" s="1"/>
      <c r="C11" s="10" t="s">
        <v>16</v>
      </c>
      <c r="D11" s="1" t="s">
        <v>17</v>
      </c>
      <c r="E11" s="11">
        <v>1</v>
      </c>
      <c r="F11" s="12">
        <v>73404.7</v>
      </c>
      <c r="G11" s="12">
        <f ca="1">ROUND(INDIRECT(ADDRESS(ROW()+(0), COLUMN()+(-2), 1))*INDIRECT(ADDRESS(ROW()+(0), COLUMN()+(-1), 1)), 2)</f>
        <v>73404.7</v>
      </c>
    </row>
    <row r="12" spans="1:7" ht="34.50" thickBot="1" customHeight="1">
      <c r="A12" s="1" t="s">
        <v>18</v>
      </c>
      <c r="B12" s="1"/>
      <c r="C12" s="10" t="s">
        <v>19</v>
      </c>
      <c r="D12" s="1" t="s">
        <v>20</v>
      </c>
      <c r="E12" s="13">
        <v>1</v>
      </c>
      <c r="F12" s="14">
        <v>7750.55</v>
      </c>
      <c r="G12" s="14">
        <f ca="1">ROUND(INDIRECT(ADDRESS(ROW()+(0), COLUMN()+(-2), 1))*INDIRECT(ADDRESS(ROW()+(0), COLUMN()+(-1), 1)), 2)</f>
        <v>7750.55</v>
      </c>
    </row>
    <row r="13" spans="1:7" ht="13.50" thickBot="1" customHeight="1">
      <c r="A13" s="15"/>
      <c r="B13" s="15"/>
      <c r="C13" s="15"/>
      <c r="D13" s="15"/>
      <c r="E13" s="9" t="s">
        <v>21</v>
      </c>
      <c r="F13" s="9"/>
      <c r="G13" s="17">
        <f ca="1">ROUND(SUM(INDIRECT(ADDRESS(ROW()+(-1), COLUMN()+(0), 1)),INDIRECT(ADDRESS(ROW()+(-2), COLUMN()+(0), 1)),INDIRECT(ADDRESS(ROW()+(-3), COLUMN()+(0), 1))), 2)</f>
        <v>1.70631e+006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1.159</v>
      </c>
      <c r="F15" s="12">
        <v>12241</v>
      </c>
      <c r="G15" s="12">
        <f ca="1">ROUND(INDIRECT(ADDRESS(ROW()+(0), COLUMN()+(-2), 1))*INDIRECT(ADDRESS(ROW()+(0), COLUMN()+(-1), 1)), 2)</f>
        <v>14187.4</v>
      </c>
    </row>
    <row r="16" spans="1:7" ht="13.50" thickBot="1" customHeight="1">
      <c r="A16" s="1" t="s">
        <v>26</v>
      </c>
      <c r="B16" s="1"/>
      <c r="C16" s="10" t="s">
        <v>27</v>
      </c>
      <c r="D16" s="1" t="s">
        <v>28</v>
      </c>
      <c r="E16" s="13">
        <v>1.159</v>
      </c>
      <c r="F16" s="14">
        <v>8888.07</v>
      </c>
      <c r="G16" s="14">
        <f ca="1">ROUND(INDIRECT(ADDRESS(ROW()+(0), COLUMN()+(-2), 1))*INDIRECT(ADDRESS(ROW()+(0), COLUMN()+(-1), 1)), 2)</f>
        <v>10301.3</v>
      </c>
    </row>
    <row r="17" spans="1:7" ht="13.50" thickBot="1" customHeight="1">
      <c r="A17" s="15"/>
      <c r="B17" s="15"/>
      <c r="C17" s="15"/>
      <c r="D17" s="15"/>
      <c r="E17" s="9" t="s">
        <v>29</v>
      </c>
      <c r="F17" s="9"/>
      <c r="G17" s="17">
        <f ca="1">ROUND(SUM(INDIRECT(ADDRESS(ROW()+(-1), COLUMN()+(0), 1)),INDIRECT(ADDRESS(ROW()+(-2), COLUMN()+(0), 1))), 2)</f>
        <v>24488.6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1.7308e+006</v>
      </c>
      <c r="G19" s="14">
        <f ca="1">ROUND(INDIRECT(ADDRESS(ROW()+(0), COLUMN()+(-2), 1))*INDIRECT(ADDRESS(ROW()+(0), COLUMN()+(-1), 1))/100, 2)</f>
        <v>34616</v>
      </c>
    </row>
    <row r="20" spans="1:7" ht="13.50" thickBot="1" customHeight="1">
      <c r="A20" s="21" t="s">
        <v>33</v>
      </c>
      <c r="B20" s="21"/>
      <c r="C20" s="22"/>
      <c r="D20" s="23"/>
      <c r="E20" s="24" t="s">
        <v>34</v>
      </c>
      <c r="F20" s="25"/>
      <c r="G20" s="26">
        <f ca="1">ROUND(SUM(INDIRECT(ADDRESS(ROW()+(-1), COLUMN()+(0), 1)),INDIRECT(ADDRESS(ROW()+(-3), COLUMN()+(0), 1)),INDIRECT(ADDRESS(ROW()+(-7), COLUMN()+(0), 1))), 2)</f>
        <v>1.76542e+006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