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<sst xmlns="http://schemas.openxmlformats.org/spreadsheetml/2006/main" count="35" uniqueCount="35">
  <si>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</si>
  <si>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</si>
  <si>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</si>
  <si>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</si>
  <si>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RZASG140MV1 "DAIKIN", para gas R-32, potencia frigorífica nominal 13,4 kW (temperatura de bulbo seco en el interior 27°C, temperatura de bulbo húmedo en el interior 19°C, temperatura de bulbo seco en el exterior 35°C), potencia calorífica nominal 15,5 kW (temperatura de bulbo seco en el interior 20°C, temperatura de bulbo seco en el exterior 7°C, temperatura de bulbo húmedo en el exterior 6°C), compresor swing, alimentación monofásica (230V/50Hz), caudal de aire en refrigeración 76 m³/min, caudal de aire en calefacción 82 m³/min, presión sonora en refrigeración 54 dBA, presión sonora en calefacción 57 dBA, potencia sonora 73 dBA, dimensiones 990x940x320 mm, peso 78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</si>
  <si>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</si>
  <si>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</si>
  <si>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</si>
  <si>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</si>
  <si>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</si>
  <si>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</si>
  <si>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</si>
  <si>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mt42dai049d</t>
  </si>
  <si>
    <t xml:space="preserve">Ud</t>
  </si>
  <si>
    <t xml:space="preserve">Unidad exterior de aire acondicionado, sistema aire-aire multi-split, bomba de calor, gama Sky Air, serie Advance, modelo RZASG140MV1 "DAIKIN", para gas R-32, potencia frigorífica nominal 13,4 kW (temperatura de bulbo seco en el interior 27°C, temperatura de bulbo húmedo en el interior 19°C, temperatura de bulbo seco en el exterior 35°C), potencia calorífica nominal 15,5 kW (temperatura de bulbo seco en el interior 20°C, temperatura de bulbo seco en el exterior 7°C, temperatura de bulbo húmedo en el exterior 6°C), compresor swing, alimentación monofásica (230V/50Hz), caudal de aire en refrigeración 76 m³/min, caudal de aire en calefacción 82 m³/min, presión sonora en refrigeración 54 dBA, presión sonora en calefacción 57 dBA, potencia sonora 73 dBA, dimensiones 990x940x320 mm, peso 78 kg, longitud máxima de cañería 85 m, diferencia máxima de altura entre la unidad exterior y la unidad interior 30 m.</t>
  </si>
  <si>
    <t xml:space="preserve">mt42dai613a</t>
  </si>
  <si>
    <t xml:space="preserve">Ud</t>
  </si>
  <si>
    <t xml:space="preserve">Kit de distribución de cañerías, para la línea frigorífica de líquido y de gas, modelo KHRQ22M20T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</si>
  <si>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</si>
  <si>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</si>
  <si>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</si>
  <si>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</si>
  <si>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</si>
  <si>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</si>
  <si>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</si>
  <si>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</si>
  <si>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</si>
  <si>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</si>
  <si>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</si>
  <si>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</si>
  <si>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</si>
  <si>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</si>
  <si>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</si>
  <si>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$ 607.515,99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</si>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</sst>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1.60055e+006</v>
      </c>
      <c r="G10" s="12">
        <f ca="1">ROUND(INDIRECT(ADDRESS(ROW()+(0), COLUMN()+(-2), 1))*INDIRECT(ADDRESS(ROW()+(0), COLUMN()+(-1), 1)), 2)</f>
        <v>1.60055e+006</v>
      </c>
    </row>
    <row r="11" spans="1:7" ht="24.00" thickBot="1" customHeight="1">
      <c r="A11" s="1" t="s">
        <v>15</v>
      </c>
      <c r="B11" s="1"/>
      <c r="C11" s="10" t="s">
        <v>16</v>
      </c>
      <c r="D11" s="1" t="s">
        <v>17</v>
      </c>
      <c r="E11" s="11">
        <v>1</v>
      </c>
      <c r="F11" s="12">
        <v>73404.7</v>
      </c>
      <c r="G11" s="12">
        <f ca="1">ROUND(INDIRECT(ADDRESS(ROW()+(0), COLUMN()+(-2), 1))*INDIRECT(ADDRESS(ROW()+(0), COLUMN()+(-1), 1)), 2)</f>
        <v>73404.7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1.67724e+006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1.70173e+006</v>
      </c>
      <c r="G19" s="14">
        <f ca="1">ROUND(INDIRECT(ADDRESS(ROW()+(0), COLUMN()+(-2), 1))*INDIRECT(ADDRESS(ROW()+(0), COLUMN()+(-1), 1))/100, 2)</f>
        <v>34034.5</v>
      </c>
    </row>
    <row r="20" spans="1:7" ht="13.50" thickBot="1" customHeight="1">
      <c r="A20" s="21" t="s">
        <v>33</v>
      </c>
      <c r="B20" s="21"/>
      <c r="C20" s="22"/>
      <c r="D20" s="23"/>
      <c r="E20" s="24" t="s">
        <v>34</v>
      </c>
      <c r="F20" s="25"/>
      <c r="G20" s="26">
        <f ca="1">ROUND(SUM(INDIRECT(ADDRESS(ROW()+(-1), COLUMN()+(0), 1)),INDIRECT(ADDRESS(ROW()+(-3), COLUMN()+(0), 1)),INDIRECT(ADDRESS(ROW()+(-7), COLUMN()+(0), 1))), 2)</f>
        <v>1.73576e+006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