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<sst xmlns="http://schemas.openxmlformats.org/spreadsheetml/2006/main" count="35" uniqueCount="35">
  <si>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</si>
  <si>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</si>
  <si>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</si>
  <si>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</si>
  <si>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bomba de calor, gama Sky Air, serie Advance, modelo RZASG100MV1 "DAIKIN", para gas R-32, potencia frigorífica nominal 10 kW (temperatura de bulbo seco en el interior 27°C, temperatura de bulbo húmedo en el interior 19°C, temperatura de bulbo seco en el exterior 35°C), potencia calorífica nominal 11,2 kW (temperatura de bulbo seco en el interior 20°C, temperatura de bulbo seco en el exterior 7°C, temperatura de bulbo húmedo en el exterior 6°C), compresor swing, alimentación monofásica (230V/50Hz), caudal de aire en refrigeración 69 m³/min, caudal de aire en calefacción 82 m³/min, presión sonora en refrigeración 53 dBA, presión sonora en calefacción 57 dBA, potencia sonora 70 dBA, dimensiones 990x940x320 mm, peso 70 kg, longitud máxima de cañería 85 m, diferencia máxima de altura entre la unidad exterior y la unidad interior 30 m. Incluso elementos antivibratorios de suelo.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</si>
  <si>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</si>
  <si>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</si>
  <si>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</si>
  <si>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</si>
  <si>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</si>
  <si>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</si>
  <si>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</si>
  <si>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mt42dai049b</t>
  </si>
  <si>
    <t xml:space="preserve">Ud</t>
  </si>
  <si>
    <t xml:space="preserve">Unidad exterior de aire acondicionado, sistema aire-aire multi-split, bomba de calor, gama Sky Air, serie Advance, modelo RZASG100MV1 "DAIKIN", para gas R-32, potencia frigorífica nominal 10 kW (temperatura de bulbo seco en el interior 27°C, temperatura de bulbo húmedo en el interior 19°C, temperatura de bulbo seco en el exterior 35°C), potencia calorífica nominal 11,2 kW (temperatura de bulbo seco en el interior 20°C, temperatura de bulbo seco en el exterior 7°C, temperatura de bulbo húmedo en el exterior 6°C), compresor swing, alimentación monofásica (230V/50Hz), caudal de aire en refrigeración 69 m³/min, caudal de aire en calefacción 82 m³/min, presión sonora en refrigeración 53 dBA, presión sonora en calefacción 57 dBA, potencia sonora 70 dBA, dimensiones 990x940x320 mm, peso 70 kg, longitud máxima de cañería 85 m, diferencia máxima de altura entre la unidad exterior y la unidad interior 30 m.</t>
  </si>
  <si>
    <t xml:space="preserve">mt42dai613a</t>
  </si>
  <si>
    <t xml:space="preserve">Ud</t>
  </si>
  <si>
    <t xml:space="preserve">Kit de distribución de cañerías, para la línea frigorífica de líquido y de gas, modelo KHRQ22M20T "DAIKIN".</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</si>
  <si>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</si>
  <si>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</si>
  <si>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</si>
  <si>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</si>
  <si>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</si>
  <si>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</si>
  <si>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</si>
  <si>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</si>
  <si>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</si>
  <si>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</si>
  <si>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</si>
  <si>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</si>
  <si>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</si>
  <si>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</si>
  <si>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</si>
  <si>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$ 436.228,69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</si>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</sst>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1">
        <v>1</v>
      </c>
      <c r="F10" s="12">
        <v>1.12076e+006</v>
      </c>
      <c r="G10" s="12">
        <f ca="1">ROUND(INDIRECT(ADDRESS(ROW()+(0), COLUMN()+(-2), 1))*INDIRECT(ADDRESS(ROW()+(0), COLUMN()+(-1), 1)), 2)</f>
        <v>1.12076e+006</v>
      </c>
    </row>
    <row r="11" spans="1:7" ht="24.00" thickBot="1" customHeight="1">
      <c r="A11" s="1" t="s">
        <v>15</v>
      </c>
      <c r="B11" s="1"/>
      <c r="C11" s="10" t="s">
        <v>16</v>
      </c>
      <c r="D11" s="1" t="s">
        <v>17</v>
      </c>
      <c r="E11" s="11">
        <v>1</v>
      </c>
      <c r="F11" s="12">
        <v>73404.7</v>
      </c>
      <c r="G11" s="12">
        <f ca="1">ROUND(INDIRECT(ADDRESS(ROW()+(0), COLUMN()+(-2), 1))*INDIRECT(ADDRESS(ROW()+(0), COLUMN()+(-1), 1)), 2)</f>
        <v>73404.7</v>
      </c>
    </row>
    <row r="12" spans="1:7" ht="24.00" thickBot="1" customHeight="1">
      <c r="A12" s="1" t="s">
        <v>18</v>
      </c>
      <c r="B12" s="1"/>
      <c r="C12" s="10" t="s">
        <v>19</v>
      </c>
      <c r="D12" s="1" t="s">
        <v>20</v>
      </c>
      <c r="E12" s="13">
        <v>1</v>
      </c>
      <c r="F12" s="14">
        <v>3280.66</v>
      </c>
      <c r="G12" s="14">
        <f ca="1">ROUND(INDIRECT(ADDRESS(ROW()+(0), COLUMN()+(-2), 1))*INDIRECT(ADDRESS(ROW()+(0), COLUMN()+(-1), 1)), 2)</f>
        <v>3280.66</v>
      </c>
    </row>
    <row r="13" spans="1:7" ht="13.50" thickBot="1" customHeight="1">
      <c r="A13" s="15"/>
      <c r="B13" s="15"/>
      <c r="C13" s="15"/>
      <c r="D13" s="15"/>
      <c r="E13" s="9" t="s">
        <v>21</v>
      </c>
      <c r="F13" s="9"/>
      <c r="G13" s="17">
        <f ca="1">ROUND(SUM(INDIRECT(ADDRESS(ROW()+(-1), COLUMN()+(0), 1)),INDIRECT(ADDRESS(ROW()+(-2), COLUMN()+(0), 1)),INDIRECT(ADDRESS(ROW()+(-3), COLUMN()+(0), 1))), 2)</f>
        <v>1.19744e+006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1.159</v>
      </c>
      <c r="F15" s="12">
        <v>12241</v>
      </c>
      <c r="G15" s="12">
        <f ca="1">ROUND(INDIRECT(ADDRESS(ROW()+(0), COLUMN()+(-2), 1))*INDIRECT(ADDRESS(ROW()+(0), COLUMN()+(-1), 1)), 2)</f>
        <v>14187.4</v>
      </c>
    </row>
    <row r="16" spans="1:7" ht="13.50" thickBot="1" customHeight="1">
      <c r="A16" s="1" t="s">
        <v>26</v>
      </c>
      <c r="B16" s="1"/>
      <c r="C16" s="10" t="s">
        <v>27</v>
      </c>
      <c r="D16" s="1" t="s">
        <v>28</v>
      </c>
      <c r="E16" s="13">
        <v>1.159</v>
      </c>
      <c r="F16" s="14">
        <v>8888.07</v>
      </c>
      <c r="G16" s="14">
        <f ca="1">ROUND(INDIRECT(ADDRESS(ROW()+(0), COLUMN()+(-2), 1))*INDIRECT(ADDRESS(ROW()+(0), COLUMN()+(-1), 1)), 2)</f>
        <v>10301.3</v>
      </c>
    </row>
    <row r="17" spans="1:7" ht="13.50" thickBot="1" customHeight="1">
      <c r="A17" s="15"/>
      <c r="B17" s="15"/>
      <c r="C17" s="15"/>
      <c r="D17" s="15"/>
      <c r="E17" s="9" t="s">
        <v>29</v>
      </c>
      <c r="F17" s="9"/>
      <c r="G17" s="17">
        <f ca="1">ROUND(SUM(INDIRECT(ADDRESS(ROW()+(-1), COLUMN()+(0), 1)),INDIRECT(ADDRESS(ROW()+(-2), COLUMN()+(0), 1))), 2)</f>
        <v>24488.6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1.22193e+006</v>
      </c>
      <c r="G19" s="14">
        <f ca="1">ROUND(INDIRECT(ADDRESS(ROW()+(0), COLUMN()+(-2), 1))*INDIRECT(ADDRESS(ROW()+(0), COLUMN()+(-1), 1))/100, 2)</f>
        <v>24438.6</v>
      </c>
    </row>
    <row r="20" spans="1:7" ht="13.50" thickBot="1" customHeight="1">
      <c r="A20" s="21" t="s">
        <v>33</v>
      </c>
      <c r="B20" s="21"/>
      <c r="C20" s="22"/>
      <c r="D20" s="23"/>
      <c r="E20" s="24" t="s">
        <v>34</v>
      </c>
      <c r="F20" s="25"/>
      <c r="G20" s="26">
        <f ca="1">ROUND(SUM(INDIRECT(ADDRESS(ROW()+(-1), COLUMN()+(0), 1)),INDIRECT(ADDRESS(ROW()+(-3), COLUMN()+(0), 1)),INDIRECT(ADDRESS(ROW()+(-7), COLUMN()+(0), 1))), 2)</f>
        <v>1.24637e+006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