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<sst xmlns="http://schemas.openxmlformats.org/spreadsheetml/2006/main" count="44" uniqueCount="44">
  <si>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</si>
  <si>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ICF045</t>
  </si>
  <si>
    <t xml:space="preserve">Ud</t>
  </si>
  <si>
    <t xml:space="preserve">Fancoil vertical de suelo, sistema de cuatro caños.</t>
  </si>
  <si>
    <r>
      <rPr>
        <sz val="8.25"/>
        <color rgb="FF000000"/>
        <rFont val="Arial"/>
        <family val="2"/>
      </rPr>
      <t xml:space="preserve">Fancoil vertical de suelo con envolvente, sistema de cuatro caños, modelo FWR02AFN "DAIKIN", potencia frigorífica total 2,58 kW, potencia frigorífica sensible 1,89 kW (temperatura de bulbo seco del aire interior 27°C, temperatura de bulbo húmedo del aire interior 19°C, temperatura de entrada del agua 7°C, salto térmico 5°C), potencia calorífica 2,93 kW (temperatura de bulbo seco del aire interior 20°C, temperatura de entrada del agua 70°C), caudal de aire 560 m³/h, dimensiones 564x774x226 mm, peso 21 kg, potencia sonora 62 dBA, con ventilador con motor tipo EC Inverter, alimentación monofásica (230V/50Hz), y filtro de aire lavable de fácil extracción. Regulación: termostato electrónico, con programación semanal, bus de comunicación RS-485 y posibilidad de configuración como maestro o esclavo, modelo FWEC3A. Accesorios: conjunto de 2 válvulas de 3 vías, modelo E4MV03A6.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</si>
  <si>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</si>
  <si>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</si>
  <si>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</si>
  <si>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</si>
  <si>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</si>
  <si>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</si>
  <si>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</si>
  <si>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mt42dai792ab</t>
  </si>
  <si>
    <t xml:space="preserve">Ud</t>
  </si>
  <si>
    <t xml:space="preserve">Fancoil vertical de suelo con envolvente, sistema de cuatro caños, modelo FWR02AFN "DAIKIN", potencia frigorífica total 2,58 kW, potencia frigorífica sensible 1,89 kW (temperatura de bulbo seco del aire interior 27°C, temperatura de bulbo húmedo del aire interior 19°C, temperatura de entrada del agua 7°C, salto térmico 5°C), potencia calorífica 2,93 kW (temperatura de bulbo seco del aire interior 20°C, temperatura de entrada del agua 70°C), caudal de aire 560 m³/h, dimensiones 564x774x226 mm, peso 21 kg, potencia sonora 62 dBA, con ventilador con motor tipo EC Inverter, alimentación monofásica (230V/50Hz), y filtro de aire lavable de fácil extracción.</t>
  </si>
  <si>
    <t xml:space="preserve">mt42dai849k</t>
  </si>
  <si>
    <t xml:space="preserve">Ud</t>
  </si>
  <si>
    <t xml:space="preserve">Conjunto de 2 válvulas de 3 vías, modelo E4MV03A6 "DAIKIN", con kit de montaje, para fancoil a cuatro caños.</t>
  </si>
  <si>
    <t xml:space="preserve">mt42dai857F</t>
  </si>
  <si>
    <t xml:space="preserve">Ud</t>
  </si>
  <si>
    <t xml:space="preserve">Termostato electrónico, con programación semanal, bus de comunicación RS-485 y posibilidad de configuración como maestro o esclavo, modelo FWEC3A "DAIKIN".</t>
  </si>
  <si>
    <t xml:space="preserve">mt35aia090aa</t>
  </si>
  <si>
    <t xml:space="preserve">m</t>
  </si>
  <si>
    <t xml:space="preserve">Caño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</si>
  <si>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mt42dai900</t>
  </si>
  <si>
    <t xml:space="preserve">m</t>
  </si>
  <si>
    <t xml:space="preserve">Cable bus de 2 hilos, de 0,5 mm² de sección por hilo</t>
  </si>
  <si>
    <t xml:space="preserve">mt37sve010b</t>
  </si>
  <si>
    <t xml:space="preserve">Ud</t>
  </si>
  <si>
    <t xml:space="preserve">Válvula de esfera de latón niquelado para roscar de 1/2".</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</si>
  <si>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</si>
  <si>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</si>
  <si>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</si>
  <si>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</si>
  <si>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</si>
  <si>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</si>
  <si>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</si>
  <si>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</si>
  <si>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</si>
  <si>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</si>
  <si>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</si>
  <si>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</si>
  <si>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$ 188.488,09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</si>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</sst>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283367</v>
      </c>
      <c r="H10" s="12">
        <f ca="1">ROUND(INDIRECT(ADDRESS(ROW()+(0), COLUMN()+(-2), 1))*INDIRECT(ADDRESS(ROW()+(0), COLUMN()+(-1), 1)), 2)</f>
        <v>283367</v>
      </c>
    </row>
    <row r="11" spans="1:8" ht="24.00" thickBot="1" customHeight="1">
      <c r="A11" s="1" t="s">
        <v>15</v>
      </c>
      <c r="B11" s="1"/>
      <c r="C11" s="10" t="s">
        <v>16</v>
      </c>
      <c r="D11" s="10"/>
      <c r="E11" s="1" t="s">
        <v>17</v>
      </c>
      <c r="F11" s="11">
        <v>1</v>
      </c>
      <c r="G11" s="12">
        <v>198480</v>
      </c>
      <c r="H11" s="12">
        <f ca="1">ROUND(INDIRECT(ADDRESS(ROW()+(0), COLUMN()+(-2), 1))*INDIRECT(ADDRESS(ROW()+(0), COLUMN()+(-1), 1)), 2)</f>
        <v>198480</v>
      </c>
    </row>
    <row r="12" spans="1:8" ht="24.00" thickBot="1" customHeight="1">
      <c r="A12" s="1" t="s">
        <v>18</v>
      </c>
      <c r="B12" s="1"/>
      <c r="C12" s="10" t="s">
        <v>19</v>
      </c>
      <c r="D12" s="10"/>
      <c r="E12" s="1" t="s">
        <v>20</v>
      </c>
      <c r="F12" s="11">
        <v>1</v>
      </c>
      <c r="G12" s="12">
        <v>107442</v>
      </c>
      <c r="H12" s="12">
        <f ca="1">ROUND(INDIRECT(ADDRESS(ROW()+(0), COLUMN()+(-2), 1))*INDIRECT(ADDRESS(ROW()+(0), COLUMN()+(-1), 1)), 2)</f>
        <v>107442</v>
      </c>
    </row>
    <row r="13" spans="1:8" ht="66.00" thickBot="1" customHeight="1">
      <c r="A13" s="1" t="s">
        <v>21</v>
      </c>
      <c r="B13" s="1"/>
      <c r="C13" s="10" t="s">
        <v>22</v>
      </c>
      <c r="D13" s="10"/>
      <c r="E13" s="1" t="s">
        <v>23</v>
      </c>
      <c r="F13" s="11">
        <v>5</v>
      </c>
      <c r="G13" s="12">
        <v>505.18</v>
      </c>
      <c r="H13" s="12">
        <f ca="1">ROUND(INDIRECT(ADDRESS(ROW()+(0), COLUMN()+(-2), 1))*INDIRECT(ADDRESS(ROW()+(0), COLUMN()+(-1), 1)), 2)</f>
        <v>2525.9</v>
      </c>
    </row>
    <row r="14" spans="1:8" ht="13.50" thickBot="1" customHeight="1">
      <c r="A14" s="1" t="s">
        <v>24</v>
      </c>
      <c r="B14" s="1"/>
      <c r="C14" s="10" t="s">
        <v>25</v>
      </c>
      <c r="D14" s="10"/>
      <c r="E14" s="1" t="s">
        <v>26</v>
      </c>
      <c r="F14" s="11">
        <v>5</v>
      </c>
      <c r="G14" s="12">
        <v>328.07</v>
      </c>
      <c r="H14" s="12">
        <f ca="1">ROUND(INDIRECT(ADDRESS(ROW()+(0), COLUMN()+(-2), 1))*INDIRECT(ADDRESS(ROW()+(0), COLUMN()+(-1), 1)), 2)</f>
        <v>1640.35</v>
      </c>
    </row>
    <row r="15" spans="1:8" ht="13.50" thickBot="1" customHeight="1">
      <c r="A15" s="1" t="s">
        <v>27</v>
      </c>
      <c r="B15" s="1"/>
      <c r="C15" s="10" t="s">
        <v>28</v>
      </c>
      <c r="D15" s="10"/>
      <c r="E15" s="1" t="s">
        <v>29</v>
      </c>
      <c r="F15" s="13">
        <v>4</v>
      </c>
      <c r="G15" s="14">
        <v>58.93</v>
      </c>
      <c r="H15" s="14">
        <f ca="1">ROUND(INDIRECT(ADDRESS(ROW()+(0), COLUMN()+(-2), 1))*INDIRECT(ADDRESS(ROW()+(0), COLUMN()+(-1), 1)), 2)</f>
        <v>235.72</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593690</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3.137</v>
      </c>
      <c r="G18" s="12">
        <v>12241</v>
      </c>
      <c r="H18" s="12">
        <f ca="1">ROUND(INDIRECT(ADDRESS(ROW()+(0), COLUMN()+(-2), 1))*INDIRECT(ADDRESS(ROW()+(0), COLUMN()+(-1), 1)), 2)</f>
        <v>38400.1</v>
      </c>
    </row>
    <row r="19" spans="1:8" ht="13.50" thickBot="1" customHeight="1">
      <c r="A19" s="1" t="s">
        <v>35</v>
      </c>
      <c r="B19" s="1"/>
      <c r="C19" s="10" t="s">
        <v>36</v>
      </c>
      <c r="D19" s="10"/>
      <c r="E19" s="1" t="s">
        <v>37</v>
      </c>
      <c r="F19" s="13">
        <v>3.137</v>
      </c>
      <c r="G19" s="14">
        <v>8888.07</v>
      </c>
      <c r="H19" s="14">
        <f ca="1">ROUND(INDIRECT(ADDRESS(ROW()+(0), COLUMN()+(-2), 1))*INDIRECT(ADDRESS(ROW()+(0), COLUMN()+(-1), 1)), 2)</f>
        <v>27881.9</v>
      </c>
    </row>
    <row r="20" spans="1:8" ht="13.50" thickBot="1" customHeight="1">
      <c r="A20" s="15"/>
      <c r="B20" s="15"/>
      <c r="C20" s="15"/>
      <c r="D20" s="15"/>
      <c r="E20" s="15"/>
      <c r="F20" s="9" t="s">
        <v>38</v>
      </c>
      <c r="G20" s="9"/>
      <c r="H20" s="17">
        <f ca="1">ROUND(SUM(INDIRECT(ADDRESS(ROW()+(-1), COLUMN()+(0), 1)),INDIRECT(ADDRESS(ROW()+(-2), COLUMN()+(0), 1))), 2)</f>
        <v>66282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659972</v>
      </c>
      <c r="H22" s="14">
        <f ca="1">ROUND(INDIRECT(ADDRESS(ROW()+(0), COLUMN()+(-2), 1))*INDIRECT(ADDRESS(ROW()+(0), COLUMN()+(-1), 1))/100, 2)</f>
        <v>13199.5</v>
      </c>
    </row>
    <row r="23" spans="1:8" ht="13.50" thickBot="1" customHeight="1">
      <c r="A23" s="21" t="s">
        <v>42</v>
      </c>
      <c r="B23" s="21"/>
      <c r="C23" s="22"/>
      <c r="D23" s="22"/>
      <c r="E23" s="23"/>
      <c r="F23" s="24" t="s">
        <v>43</v>
      </c>
      <c r="G23" s="25"/>
      <c r="H23" s="26">
        <f ca="1">ROUND(SUM(INDIRECT(ADDRESS(ROW()+(-1), COLUMN()+(0), 1)),INDIRECT(ADDRESS(ROW()+(-3), COLUMN()+(0), 1)),INDIRECT(ADDRESS(ROW()+(-7), COLUMN()+(0), 1))), 2)</f>
        <v>673172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