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<sst xmlns="http://schemas.openxmlformats.org/spreadsheetml/2006/main" count="53" uniqueCount="53">
  <si>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</si>
  <si>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ICX060</t>
  </si>
  <si>
    <t xml:space="preserve">Ud</t>
  </si>
  <si>
    <t xml:space="preserve">Sistema centralizado de control "DAIKIN".</t>
  </si>
  <si>
    <r>
      <rPr>
        <sz val="8.25"/>
        <color rgb="FF000000"/>
        <rFont val="Arial"/>
        <family val="2"/>
      </rPr>
      <t xml:space="preserve">Sistema centralizado de control Acuazone "DAIKIN", formado por: placa central de sistema, modelo ES.DKNHCENTRAL; central de producción, modelo ES.DKNHGATE; termostato principal, modelo ES.DKNHCONTROL1; módulo para regulación de fancoil, modelo ES.DKNHFCU; central de regulación, para la gestión de hasta 8 termostatos y cabezales electrotérmicos, modelo ES.DKNHRAD; termostatos simplificados, modelo ES.DKNHCONTROL2; módulos para control de termostatos, modelo ES.DKNHZONA; cabezales electrotérmicos, modelo EKWCVATR1V3; cable eléctrico con conductor de cobre electrolítico recocido sin estañar, modelo AZX6CABLEBUS15.</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</si>
  <si>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</si>
  <si>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</si>
  <si>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</si>
  <si>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</si>
  <si>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</si>
  <si>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</si>
  <si>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</si>
  <si>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mt38dai200a</t>
  </si>
  <si>
    <t xml:space="preserve">Ud</t>
  </si>
  <si>
    <t xml:space="preserve">Placa central de sistema, modelo ES.DKNHCENTRAL "DAIKIN", para la gestión del sistema y comunicación entre la central de producción y el bus de datos que une el resto de componentes del sistema.</t>
  </si>
  <si>
    <t xml:space="preserve">mt38dai201a</t>
  </si>
  <si>
    <t xml:space="preserve">Ud</t>
  </si>
  <si>
    <t xml:space="preserve">Central de producción, modelo ES.DKNHGATE "DAIKIN", para la gestión del equipo de aerotermia, control de la temperatura de hasta 32 zonas, programación horaria, control de la temperatura de agua caliente sanitaria, y posibilidad de control remoto desde smartphone o tablet mediante App y por voz mediante Amazon Alexa o Google Home.</t>
  </si>
  <si>
    <t xml:space="preserve">mt38dai202a</t>
  </si>
  <si>
    <t xml:space="preserve">Ud</t>
  </si>
  <si>
    <t xml:space="preserve">Termostato principal, modelo ES.DKNHCONTROL1 "DAIKIN", con pantalla táctil capacitiva de 3,5", para control de la temperatura, del modo de funcionamiento y de la velocidad del ventilador en el sistema, con lectura de temperatura ambiente y humedad relativa de zona, control de etapas de configuración (aire, radiante o combinado), función Eco-Adapt (selección del nivel de eficiencia energética del sistema), función Sleep, programaciones horarias de las temperaturas de zona y de modo, información de consumo, acceso remoto a otras zonas del sistema y ajuste de la temperatura a través de la información climática.</t>
  </si>
  <si>
    <t xml:space="preserve">mt38dai205a</t>
  </si>
  <si>
    <t xml:space="preserve">Ud</t>
  </si>
  <si>
    <t xml:space="preserve">Módulo para regulación de fancoil, modelo ES.DKNHFCU "DAIKIN", con entradas para la sonda de la batería de agua y la sonda de temperatura ambiente.</t>
  </si>
  <si>
    <t xml:space="preserve">mt38dai203a</t>
  </si>
  <si>
    <t xml:space="preserve">Ud</t>
  </si>
  <si>
    <t xml:space="preserve">Central de regulación, para la gestión de hasta 8 termostatos y cabezales electrotérmicos, modelo ES.DKNHRAD "DAIKIN", mediante relés de 10 A.</t>
  </si>
  <si>
    <t xml:space="preserve">mt38dai207a</t>
  </si>
  <si>
    <t xml:space="preserve">Ud</t>
  </si>
  <si>
    <t xml:space="preserve">Termostato simplificado, modelo ES.DKNHCONTROL2 "DAIKIN", con sensor de temperatura, sensor de humedad y ajuste de la temperatura de consigna en pasos de 3°C.</t>
  </si>
  <si>
    <t xml:space="preserve">mt38dai204a</t>
  </si>
  <si>
    <t xml:space="preserve">Ud</t>
  </si>
  <si>
    <t xml:space="preserve">Módulo para control de termostato, modelo ES.DKNHZONA "DAIKIN".</t>
  </si>
  <si>
    <t xml:space="preserve">mt38dai101a</t>
  </si>
  <si>
    <t xml:space="preserve">Ud</t>
  </si>
  <si>
    <t xml:space="preserve">Cabezal electrotérmico, modelo EKWCVATR1V3 "DAIKIN", de dimensiones 48,4x44,3x50,3 mm y alimentación monofásica (230V/50Hz).</t>
  </si>
  <si>
    <t xml:space="preserve">mt38dai208a</t>
  </si>
  <si>
    <t xml:space="preserve">m</t>
  </si>
  <si>
    <t xml:space="preserve">Cable eléctrico con conductor de cobre electrolítico recocido sin estañar, modelo AZX6CABLEBUS15 "DAIKIN", de 2x0,5+2x0,22 mm² de sección, suministrado en rollos de 15 m.</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</si>
  <si>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</si>
  <si>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</si>
  <si>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</si>
  <si>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</si>
  <si>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</si>
  <si>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</si>
  <si>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</si>
  <si>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</si>
  <si>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</si>
  <si>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</si>
  <si>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</si>
  <si>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</si>
  <si>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$ 206.450,00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</si>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</sst>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71.57"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129586</v>
      </c>
      <c r="H10" s="12">
        <f ca="1">ROUND(INDIRECT(ADDRESS(ROW()+(0), COLUMN()+(-2), 1))*INDIRECT(ADDRESS(ROW()+(0), COLUMN()+(-1), 1)), 2)</f>
        <v>129586</v>
      </c>
    </row>
    <row r="11" spans="1:8" ht="55.50" thickBot="1" customHeight="1">
      <c r="A11" s="1" t="s">
        <v>15</v>
      </c>
      <c r="B11" s="1"/>
      <c r="C11" s="10" t="s">
        <v>16</v>
      </c>
      <c r="D11" s="10"/>
      <c r="E11" s="1" t="s">
        <v>17</v>
      </c>
      <c r="F11" s="11">
        <v>1</v>
      </c>
      <c r="G11" s="12">
        <v>93908.9</v>
      </c>
      <c r="H11" s="12">
        <f ca="1">ROUND(INDIRECT(ADDRESS(ROW()+(0), COLUMN()+(-2), 1))*INDIRECT(ADDRESS(ROW()+(0), COLUMN()+(-1), 1)), 2)</f>
        <v>93908.9</v>
      </c>
    </row>
    <row r="12" spans="1:8" ht="87.00" thickBot="1" customHeight="1">
      <c r="A12" s="1" t="s">
        <v>18</v>
      </c>
      <c r="B12" s="1"/>
      <c r="C12" s="10" t="s">
        <v>19</v>
      </c>
      <c r="D12" s="10"/>
      <c r="E12" s="1" t="s">
        <v>20</v>
      </c>
      <c r="F12" s="11">
        <v>1</v>
      </c>
      <c r="G12" s="12">
        <v>82426.6</v>
      </c>
      <c r="H12" s="12">
        <f ca="1">ROUND(INDIRECT(ADDRESS(ROW()+(0), COLUMN()+(-2), 1))*INDIRECT(ADDRESS(ROW()+(0), COLUMN()+(-1), 1)), 2)</f>
        <v>82426.6</v>
      </c>
    </row>
    <row r="13" spans="1:8" ht="24.00" thickBot="1" customHeight="1">
      <c r="A13" s="1" t="s">
        <v>21</v>
      </c>
      <c r="B13" s="1"/>
      <c r="C13" s="10" t="s">
        <v>22</v>
      </c>
      <c r="D13" s="10"/>
      <c r="E13" s="1" t="s">
        <v>23</v>
      </c>
      <c r="F13" s="11">
        <v>1</v>
      </c>
      <c r="G13" s="12">
        <v>93908.9</v>
      </c>
      <c r="H13" s="12">
        <f ca="1">ROUND(INDIRECT(ADDRESS(ROW()+(0), COLUMN()+(-2), 1))*INDIRECT(ADDRESS(ROW()+(0), COLUMN()+(-1), 1)), 2)</f>
        <v>93908.9</v>
      </c>
    </row>
    <row r="14" spans="1:8" ht="24.00" thickBot="1" customHeight="1">
      <c r="A14" s="1" t="s">
        <v>24</v>
      </c>
      <c r="B14" s="1"/>
      <c r="C14" s="10" t="s">
        <v>25</v>
      </c>
      <c r="D14" s="10"/>
      <c r="E14" s="1" t="s">
        <v>26</v>
      </c>
      <c r="F14" s="11">
        <v>1</v>
      </c>
      <c r="G14" s="12">
        <v>77505.6</v>
      </c>
      <c r="H14" s="12">
        <f ca="1">ROUND(INDIRECT(ADDRESS(ROW()+(0), COLUMN()+(-2), 1))*INDIRECT(ADDRESS(ROW()+(0), COLUMN()+(-1), 1)), 2)</f>
        <v>77505.6</v>
      </c>
    </row>
    <row r="15" spans="1:8" ht="34.50" thickBot="1" customHeight="1">
      <c r="A15" s="1" t="s">
        <v>27</v>
      </c>
      <c r="B15" s="1"/>
      <c r="C15" s="10" t="s">
        <v>28</v>
      </c>
      <c r="D15" s="10"/>
      <c r="E15" s="1" t="s">
        <v>29</v>
      </c>
      <c r="F15" s="11">
        <v>2</v>
      </c>
      <c r="G15" s="12">
        <v>44699</v>
      </c>
      <c r="H15" s="12">
        <f ca="1">ROUND(INDIRECT(ADDRESS(ROW()+(0), COLUMN()+(-2), 1))*INDIRECT(ADDRESS(ROW()+(0), COLUMN()+(-1), 1)), 2)</f>
        <v>89397.9</v>
      </c>
    </row>
    <row r="16" spans="1:8" ht="13.50" thickBot="1" customHeight="1">
      <c r="A16" s="1" t="s">
        <v>30</v>
      </c>
      <c r="B16" s="1"/>
      <c r="C16" s="10" t="s">
        <v>31</v>
      </c>
      <c r="D16" s="10"/>
      <c r="E16" s="1" t="s">
        <v>32</v>
      </c>
      <c r="F16" s="11">
        <v>2</v>
      </c>
      <c r="G16" s="12">
        <v>28705.8</v>
      </c>
      <c r="H16" s="12">
        <f ca="1">ROUND(INDIRECT(ADDRESS(ROW()+(0), COLUMN()+(-2), 1))*INDIRECT(ADDRESS(ROW()+(0), COLUMN()+(-1), 1)), 2)</f>
        <v>57411.5</v>
      </c>
    </row>
    <row r="17" spans="1:8" ht="24.00" thickBot="1" customHeight="1">
      <c r="A17" s="1" t="s">
        <v>33</v>
      </c>
      <c r="B17" s="1"/>
      <c r="C17" s="10" t="s">
        <v>34</v>
      </c>
      <c r="D17" s="10"/>
      <c r="E17" s="1" t="s">
        <v>35</v>
      </c>
      <c r="F17" s="11">
        <v>2</v>
      </c>
      <c r="G17" s="12">
        <v>16403.3</v>
      </c>
      <c r="H17" s="12">
        <f ca="1">ROUND(INDIRECT(ADDRESS(ROW()+(0), COLUMN()+(-2), 1))*INDIRECT(ADDRESS(ROW()+(0), COLUMN()+(-1), 1)), 2)</f>
        <v>32806.6</v>
      </c>
    </row>
    <row r="18" spans="1:8" ht="34.50" thickBot="1" customHeight="1">
      <c r="A18" s="1" t="s">
        <v>36</v>
      </c>
      <c r="B18" s="1"/>
      <c r="C18" s="10" t="s">
        <v>37</v>
      </c>
      <c r="D18" s="10"/>
      <c r="E18" s="1" t="s">
        <v>38</v>
      </c>
      <c r="F18" s="13">
        <v>15</v>
      </c>
      <c r="G18" s="14">
        <v>902.64</v>
      </c>
      <c r="H18" s="14">
        <f ca="1">ROUND(INDIRECT(ADDRESS(ROW()+(0), COLUMN()+(-2), 1))*INDIRECT(ADDRESS(ROW()+(0), COLUMN()+(-1), 1)), 2)</f>
        <v>13539.6</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670492</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1">
        <v>0.216</v>
      </c>
      <c r="G21" s="12">
        <v>12241</v>
      </c>
      <c r="H21" s="12">
        <f ca="1">ROUND(INDIRECT(ADDRESS(ROW()+(0), COLUMN()+(-2), 1))*INDIRECT(ADDRESS(ROW()+(0), COLUMN()+(-1), 1)), 2)</f>
        <v>2644.06</v>
      </c>
    </row>
    <row r="22" spans="1:8" ht="13.50" thickBot="1" customHeight="1">
      <c r="A22" s="1" t="s">
        <v>44</v>
      </c>
      <c r="B22" s="1"/>
      <c r="C22" s="10" t="s">
        <v>45</v>
      </c>
      <c r="D22" s="10"/>
      <c r="E22" s="1" t="s">
        <v>46</v>
      </c>
      <c r="F22" s="13">
        <v>0.173</v>
      </c>
      <c r="G22" s="14">
        <v>8888.07</v>
      </c>
      <c r="H22" s="14">
        <f ca="1">ROUND(INDIRECT(ADDRESS(ROW()+(0), COLUMN()+(-2), 1))*INDIRECT(ADDRESS(ROW()+(0), COLUMN()+(-1), 1)), 2)</f>
        <v>1537.64</v>
      </c>
    </row>
    <row r="23" spans="1:8" ht="13.50" thickBot="1" customHeight="1">
      <c r="A23" s="15"/>
      <c r="B23" s="15"/>
      <c r="C23" s="15"/>
      <c r="D23" s="15"/>
      <c r="E23" s="15"/>
      <c r="F23" s="9" t="s">
        <v>47</v>
      </c>
      <c r="G23" s="9"/>
      <c r="H23" s="17">
        <f ca="1">ROUND(SUM(INDIRECT(ADDRESS(ROW()+(-1), COLUMN()+(0), 1)),INDIRECT(ADDRESS(ROW()+(-2), COLUMN()+(0), 1))), 2)</f>
        <v>4181.7</v>
      </c>
    </row>
    <row r="24" spans="1:8" ht="13.50" thickBot="1" customHeight="1">
      <c r="A24" s="15">
        <v>3</v>
      </c>
      <c r="B24" s="15"/>
      <c r="C24" s="15"/>
      <c r="D24" s="15"/>
      <c r="E24" s="18" t="s">
        <v>48</v>
      </c>
      <c r="F24" s="18"/>
      <c r="G24" s="15"/>
      <c r="H24" s="15"/>
    </row>
    <row r="25" spans="1:8" ht="13.50" thickBot="1" customHeight="1">
      <c r="A25" s="19"/>
      <c r="B25" s="19"/>
      <c r="C25" s="20" t="s">
        <v>49</v>
      </c>
      <c r="D25" s="20"/>
      <c r="E25" s="19" t="s">
        <v>50</v>
      </c>
      <c r="F25" s="13">
        <v>2</v>
      </c>
      <c r="G25" s="14">
        <f ca="1">ROUND(SUM(INDIRECT(ADDRESS(ROW()+(-2), COLUMN()+(1), 1)),INDIRECT(ADDRESS(ROW()+(-6), COLUMN()+(1), 1))), 2)</f>
        <v>674673</v>
      </c>
      <c r="H25" s="14">
        <f ca="1">ROUND(INDIRECT(ADDRESS(ROW()+(0), COLUMN()+(-2), 1))*INDIRECT(ADDRESS(ROW()+(0), COLUMN()+(-1), 1))/100, 2)</f>
        <v>13493.5</v>
      </c>
    </row>
    <row r="26" spans="1:8" ht="13.50" thickBot="1" customHeight="1">
      <c r="A26" s="21" t="s">
        <v>51</v>
      </c>
      <c r="B26" s="21"/>
      <c r="C26" s="22"/>
      <c r="D26" s="22"/>
      <c r="E26" s="23"/>
      <c r="F26" s="24" t="s">
        <v>52</v>
      </c>
      <c r="G26" s="25"/>
      <c r="H26" s="26">
        <f ca="1">ROUND(SUM(INDIRECT(ADDRESS(ROW()+(-1), COLUMN()+(0), 1)),INDIRECT(ADDRESS(ROW()+(-3), COLUMN()+(0), 1)),INDIRECT(ADDRESS(ROW()+(-7), COLUMN()+(0), 1))), 2)</f>
        <v>688167</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