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<sst xmlns="http://schemas.openxmlformats.org/spreadsheetml/2006/main" count="38" uniqueCount="38">
  <si>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</si>
  <si>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</si>
  <si>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</si>
  <si>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</si>
  <si>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bomba de calor, gama Sky Air, serie Alpha, modelo ZHAG71A "DAIKIN",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cañería de líquido 3/8", diámetro de conexión de la cañería de gas 5/8", alimentación monofásica (230V/50Hz), SEER 7,11 (clase A++), SCOP 4,32 (clase A+), consumo de energía anual estacional en refrigeración 335 kWh, consumo de energía anual estacional en calefacción 1523 kWh, formado por una unidad interior de techo con descarga directa FHA71A9,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RZAG71NV1, caudal de aire en refrigeración 68 m³/min, caudal de aire en calefacción 75 m³/min, gas refrigerante R-32, compresor swing, dimensiones 870x1100x460 mm, peso 81 kg, presión sonora en refrigeración 46 dBA, presión sonora en calefacción 48 dBA, potencia sonora 64 dBA, longitud máxima de cañería 55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</si>
  <si>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</si>
  <si>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</si>
  <si>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</si>
  <si>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</si>
  <si>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</si>
  <si>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</si>
  <si>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</si>
  <si>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mt42dai034aa</t>
  </si>
  <si>
    <t xml:space="preserve">Ud</t>
  </si>
  <si>
    <t xml:space="preserve">Equipo de aire acondicionado, sistema aire-aire split 1x1, bomba de calor, gama Sky Air, serie Alpha, modelo ZHAG71A "DAIKIN",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cañería de líquido 3/8", diámetro de conexión de la cañería de gas 5/8", alimentación monofásica (230V/50Hz), SEER 7,11 (clase A++), SCOP 4,32 (clase A+), consumo de energía anual estacional en refrigeración 335 kWh, consumo de energía anual estacional en calefacción 1523 kWh, formado por una unidad interior de techo con descarga directa FHA71A9,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RZAG71NV1, caudal de aire en refrigeración 68 m³/min, caudal de aire en calefacción 75 m³/min, gas refrigerante R-32, compresor swing, dimensiones 870x1100x460 mm, peso 81 kg, presión sonora en refrigeración 46 dBA, presión sonora en calefacción 48 dBA, potencia sonora 64 dBA, longitud máxima de cañería 55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</si>
  <si>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</si>
  <si>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</si>
  <si>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</si>
  <si>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</si>
  <si>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</si>
  <si>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</si>
  <si>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</si>
  <si>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</si>
  <si>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</si>
  <si>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</si>
  <si>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</si>
  <si>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</si>
  <si>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</si>
  <si>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</si>
  <si>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</si>
  <si>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</si>
  <si>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</si>
  <si>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</si>
  <si>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</si>
  <si>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</si>
  <si>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</si>
  <si>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$ 508.326,38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</si>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</sst>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97.00" thickBot="1" customHeight="1">
      <c r="A10" s="1" t="s">
        <v>12</v>
      </c>
      <c r="B10" s="1"/>
      <c r="C10" s="10" t="s">
        <v>13</v>
      </c>
      <c r="D10" s="1" t="s">
        <v>14</v>
      </c>
      <c r="E10" s="11">
        <v>1</v>
      </c>
      <c r="F10" s="12">
        <v>1.72399e+006</v>
      </c>
      <c r="G10" s="12">
        <f ca="1">ROUND(INDIRECT(ADDRESS(ROW()+(0), COLUMN()+(-2), 1))*INDIRECT(ADDRESS(ROW()+(0), COLUMN()+(-1), 1)), 2)</f>
        <v>1.72399e+006</v>
      </c>
    </row>
    <row r="11" spans="1:7" ht="13.50" thickBot="1" customHeight="1">
      <c r="A11" s="1" t="s">
        <v>15</v>
      </c>
      <c r="B11" s="1"/>
      <c r="C11" s="10" t="s">
        <v>16</v>
      </c>
      <c r="D11" s="1" t="s">
        <v>17</v>
      </c>
      <c r="E11" s="11">
        <v>3</v>
      </c>
      <c r="F11" s="12">
        <v>328.07</v>
      </c>
      <c r="G11" s="12">
        <f ca="1">ROUND(INDIRECT(ADDRESS(ROW()+(0), COLUMN()+(-2), 1))*INDIRECT(ADDRESS(ROW()+(0), COLUMN()+(-1), 1)), 2)</f>
        <v>984.21</v>
      </c>
    </row>
    <row r="12" spans="1:7" ht="66.00" thickBot="1" customHeight="1">
      <c r="A12" s="1" t="s">
        <v>18</v>
      </c>
      <c r="B12" s="1"/>
      <c r="C12" s="10" t="s">
        <v>19</v>
      </c>
      <c r="D12" s="1" t="s">
        <v>20</v>
      </c>
      <c r="E12" s="11">
        <v>3</v>
      </c>
      <c r="F12" s="12">
        <v>505.18</v>
      </c>
      <c r="G12" s="12">
        <f ca="1">ROUND(INDIRECT(ADDRESS(ROW()+(0), COLUMN()+(-2), 1))*INDIRECT(ADDRESS(ROW()+(0), COLUMN()+(-1), 1)), 2)</f>
        <v>1515.54</v>
      </c>
    </row>
    <row r="13" spans="1:7" ht="34.50" thickBot="1" customHeight="1">
      <c r="A13" s="1" t="s">
        <v>21</v>
      </c>
      <c r="B13" s="1"/>
      <c r="C13" s="10" t="s">
        <v>22</v>
      </c>
      <c r="D13" s="1" t="s">
        <v>23</v>
      </c>
      <c r="E13" s="13">
        <v>1</v>
      </c>
      <c r="F13" s="14">
        <v>7750.55</v>
      </c>
      <c r="G13" s="14">
        <f ca="1">ROUND(INDIRECT(ADDRESS(ROW()+(0), COLUMN()+(-2), 1))*INDIRECT(ADDRESS(ROW()+(0), COLUMN()+(-1), 1)), 2)</f>
        <v>7750.55</v>
      </c>
    </row>
    <row r="14" spans="1:7" ht="13.50" thickBot="1" customHeight="1">
      <c r="A14" s="15"/>
      <c r="B14" s="15"/>
      <c r="C14" s="15"/>
      <c r="D14" s="15"/>
      <c r="E14" s="9" t="s">
        <v>24</v>
      </c>
      <c r="F14" s="9"/>
      <c r="G14" s="17">
        <f ca="1">ROUND(SUM(INDIRECT(ADDRESS(ROW()+(-1), COLUMN()+(0), 1)),INDIRECT(ADDRESS(ROW()+(-2), COLUMN()+(0), 1)),INDIRECT(ADDRESS(ROW()+(-3), COLUMN()+(0), 1)),INDIRECT(ADDRESS(ROW()+(-4), COLUMN()+(0), 1))), 2)</f>
        <v>1.73424e+006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2.159</v>
      </c>
      <c r="F16" s="12">
        <v>12241</v>
      </c>
      <c r="G16" s="12">
        <f ca="1">ROUND(INDIRECT(ADDRESS(ROW()+(0), COLUMN()+(-2), 1))*INDIRECT(ADDRESS(ROW()+(0), COLUMN()+(-1), 1)), 2)</f>
        <v>26428.4</v>
      </c>
    </row>
    <row r="17" spans="1:7" ht="13.50" thickBot="1" customHeight="1">
      <c r="A17" s="1" t="s">
        <v>29</v>
      </c>
      <c r="B17" s="1"/>
      <c r="C17" s="10" t="s">
        <v>30</v>
      </c>
      <c r="D17" s="1" t="s">
        <v>31</v>
      </c>
      <c r="E17" s="13">
        <v>2.159</v>
      </c>
      <c r="F17" s="14">
        <v>8888.07</v>
      </c>
      <c r="G17" s="14">
        <f ca="1">ROUND(INDIRECT(ADDRESS(ROW()+(0), COLUMN()+(-2), 1))*INDIRECT(ADDRESS(ROW()+(0), COLUMN()+(-1), 1)), 2)</f>
        <v>19189.3</v>
      </c>
    </row>
    <row r="18" spans="1:7" ht="13.50" thickBot="1" customHeight="1">
      <c r="A18" s="15"/>
      <c r="B18" s="15"/>
      <c r="C18" s="15"/>
      <c r="D18" s="15"/>
      <c r="E18" s="9" t="s">
        <v>32</v>
      </c>
      <c r="F18" s="9"/>
      <c r="G18" s="17">
        <f ca="1">ROUND(SUM(INDIRECT(ADDRESS(ROW()+(-1), COLUMN()+(0), 1)),INDIRECT(ADDRESS(ROW()+(-2), COLUMN()+(0), 1))), 2)</f>
        <v>45617.7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1.77985e+006</v>
      </c>
      <c r="G20" s="14">
        <f ca="1">ROUND(INDIRECT(ADDRESS(ROW()+(0), COLUMN()+(-2), 1))*INDIRECT(ADDRESS(ROW()+(0), COLUMN()+(-1), 1))/100, 2)</f>
        <v>35597.1</v>
      </c>
    </row>
    <row r="21" spans="1:7" ht="13.50" thickBot="1" customHeight="1">
      <c r="A21" s="21" t="s">
        <v>36</v>
      </c>
      <c r="B21" s="21"/>
      <c r="C21" s="22"/>
      <c r="D21" s="23"/>
      <c r="E21" s="24" t="s">
        <v>37</v>
      </c>
      <c r="F21" s="25"/>
      <c r="G21" s="26">
        <f ca="1">ROUND(SUM(INDIRECT(ADDRESS(ROW()+(-1), COLUMN()+(0), 1)),INDIRECT(ADDRESS(ROW()+(-3), COLUMN()+(0), 1)),INDIRECT(ADDRESS(ROW()+(-7), COLUMN()+(0), 1))), 2)</f>
        <v>1.81545e+006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