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<sst xmlns="http://schemas.openxmlformats.org/spreadsheetml/2006/main" count="38" uniqueCount="38">
  <si>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</si>
  <si>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ICN022</t>
  </si>
  <si>
    <t xml:space="preserve">Ud</t>
  </si>
  <si>
    <t xml:space="preserve">Equipo de aire acondicionado con unidad interior de suelo, sistema aire-aire split 1x1.</t>
  </si>
  <si>
    <r>
      <rPr>
        <sz val="8.25"/>
        <color rgb="FF000000"/>
        <rFont val="Arial"/>
        <family val="2"/>
      </rPr>
      <t xml:space="preserve">Equipo de aire acondicionado, sistema aire-aire split 1x1, bomba de calor, gama Sky Air, serie Alpha, modelo ZNAG35A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cañería de líquido 1/4", diámetro de conexión de la cañería de gas 3/8", alimentación monofásica (230V/50Hz), SEER 5,9 (clase A+), SCOP 3,9 (clase A), consumo de energía anual estacional en refrigeración 208 kWh, consumo de energía anual estacional en calefacción 1255 kWh, formado por una unidad interior de suelo sin envolvente FNA35A9, caudal de aire en refrigeración a velocidad alta/baja: 8,7/7,3 m³/min, presión disponible a velocidad nominal/alta: 30/48 Pa, dimensiones 620x750x200 mm, peso 23 kg,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cañería 50 m, diferencia máxima de altura entre la unidad exterior y la unidad interior 30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</si>
  <si>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</si>
  <si>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</si>
  <si>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</si>
  <si>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</si>
  <si>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</si>
  <si>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</si>
  <si>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</si>
  <si>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mt42dai033aa</t>
  </si>
  <si>
    <t xml:space="preserve">Ud</t>
  </si>
  <si>
    <t xml:space="preserve">Equipo de aire acondicionado, sistema aire-aire split 1x1, bomba de calor, gama Sky Air, serie Alpha, modelo ZNAG35A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cañería de líquido 1/4", diámetro de conexión de la cañería de gas 3/8", alimentación monofásica (230V/50Hz), SEER 5,9 (clase A+), SCOP 3,9 (clase A), consumo de energía anual estacional en refrigeración 208 kWh, consumo de energía anual estacional en calefacción 1255 kWh, formado por una unidad interior de suelo sin envolvente FNA35A9, caudal de aire en refrigeración a velocidad alta/baja: 8,7/7,3 m³/min, presión disponible a velocidad nominal/alta: 30/48 Pa, dimensiones 620x750x200 mm, peso 23 kg,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cañería 50 m, diferencia máxima de altura entre la unidad exterior y la unidad interior 30 m.</t>
  </si>
  <si>
    <t xml:space="preserve">mt42dai900</t>
  </si>
  <si>
    <t xml:space="preserve">m</t>
  </si>
  <si>
    <t xml:space="preserve">Cable bus de 2 hilos, de 0,5 mm² de sección por hilo</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</si>
  <si>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</si>
  <si>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</si>
  <si>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</si>
  <si>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</si>
  <si>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</si>
  <si>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</si>
  <si>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</si>
  <si>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</si>
  <si>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</si>
  <si>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</si>
  <si>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</si>
  <si>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</si>
  <si>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</si>
  <si>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</si>
  <si>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</si>
  <si>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</si>
  <si>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</si>
  <si>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</si>
  <si>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$ 353.143,01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</si>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</sst>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55.00" thickBot="1" customHeight="1">
      <c r="A10" s="1" t="s">
        <v>12</v>
      </c>
      <c r="B10" s="1"/>
      <c r="C10" s="10" t="s">
        <v>13</v>
      </c>
      <c r="D10" s="1" t="s">
        <v>14</v>
      </c>
      <c r="E10" s="11">
        <v>1</v>
      </c>
      <c r="F10" s="12">
        <v>1.18063e+006</v>
      </c>
      <c r="G10" s="12">
        <f ca="1">ROUND(INDIRECT(ADDRESS(ROW()+(0), COLUMN()+(-2), 1))*INDIRECT(ADDRESS(ROW()+(0), COLUMN()+(-1), 1)), 2)</f>
        <v>1.18063e+006</v>
      </c>
    </row>
    <row r="11" spans="1:7" ht="13.50" thickBot="1" customHeight="1">
      <c r="A11" s="1" t="s">
        <v>15</v>
      </c>
      <c r="B11" s="1"/>
      <c r="C11" s="10" t="s">
        <v>16</v>
      </c>
      <c r="D11" s="1" t="s">
        <v>17</v>
      </c>
      <c r="E11" s="11">
        <v>3</v>
      </c>
      <c r="F11" s="12">
        <v>328.07</v>
      </c>
      <c r="G11" s="12">
        <f ca="1">ROUND(INDIRECT(ADDRESS(ROW()+(0), COLUMN()+(-2), 1))*INDIRECT(ADDRESS(ROW()+(0), COLUMN()+(-1), 1)), 2)</f>
        <v>984.21</v>
      </c>
    </row>
    <row r="12" spans="1:7" ht="66.00" thickBot="1" customHeight="1">
      <c r="A12" s="1" t="s">
        <v>18</v>
      </c>
      <c r="B12" s="1"/>
      <c r="C12" s="10" t="s">
        <v>19</v>
      </c>
      <c r="D12" s="1" t="s">
        <v>20</v>
      </c>
      <c r="E12" s="11">
        <v>3</v>
      </c>
      <c r="F12" s="12">
        <v>505.18</v>
      </c>
      <c r="G12" s="12">
        <f ca="1">ROUND(INDIRECT(ADDRESS(ROW()+(0), COLUMN()+(-2), 1))*INDIRECT(ADDRESS(ROW()+(0), COLUMN()+(-1), 1)), 2)</f>
        <v>1515.54</v>
      </c>
    </row>
    <row r="13" spans="1:7" ht="34.50" thickBot="1" customHeight="1">
      <c r="A13" s="1" t="s">
        <v>21</v>
      </c>
      <c r="B13" s="1"/>
      <c r="C13" s="10" t="s">
        <v>22</v>
      </c>
      <c r="D13" s="1" t="s">
        <v>23</v>
      </c>
      <c r="E13" s="13">
        <v>1</v>
      </c>
      <c r="F13" s="14">
        <v>7750.55</v>
      </c>
      <c r="G13" s="14">
        <f ca="1">ROUND(INDIRECT(ADDRESS(ROW()+(0), COLUMN()+(-2), 1))*INDIRECT(ADDRESS(ROW()+(0), COLUMN()+(-1), 1)), 2)</f>
        <v>7750.55</v>
      </c>
    </row>
    <row r="14" spans="1:7" ht="13.50" thickBot="1" customHeight="1">
      <c r="A14" s="15"/>
      <c r="B14" s="15"/>
      <c r="C14" s="15"/>
      <c r="D14" s="15"/>
      <c r="E14" s="9" t="s">
        <v>24</v>
      </c>
      <c r="F14" s="9"/>
      <c r="G14" s="17">
        <f ca="1">ROUND(SUM(INDIRECT(ADDRESS(ROW()+(-1), COLUMN()+(0), 1)),INDIRECT(ADDRESS(ROW()+(-2), COLUMN()+(0), 1)),INDIRECT(ADDRESS(ROW()+(-3), COLUMN()+(0), 1)),INDIRECT(ADDRESS(ROW()+(-4), COLUMN()+(0), 1))), 2)</f>
        <v>1.19088e+006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2.159</v>
      </c>
      <c r="F16" s="12">
        <v>12241</v>
      </c>
      <c r="G16" s="12">
        <f ca="1">ROUND(INDIRECT(ADDRESS(ROW()+(0), COLUMN()+(-2), 1))*INDIRECT(ADDRESS(ROW()+(0), COLUMN()+(-1), 1)), 2)</f>
        <v>26428.4</v>
      </c>
    </row>
    <row r="17" spans="1:7" ht="13.50" thickBot="1" customHeight="1">
      <c r="A17" s="1" t="s">
        <v>29</v>
      </c>
      <c r="B17" s="1"/>
      <c r="C17" s="10" t="s">
        <v>30</v>
      </c>
      <c r="D17" s="1" t="s">
        <v>31</v>
      </c>
      <c r="E17" s="13">
        <v>2.159</v>
      </c>
      <c r="F17" s="14">
        <v>8888.07</v>
      </c>
      <c r="G17" s="14">
        <f ca="1">ROUND(INDIRECT(ADDRESS(ROW()+(0), COLUMN()+(-2), 1))*INDIRECT(ADDRESS(ROW()+(0), COLUMN()+(-1), 1)), 2)</f>
        <v>19189.3</v>
      </c>
    </row>
    <row r="18" spans="1:7" ht="13.50" thickBot="1" customHeight="1">
      <c r="A18" s="15"/>
      <c r="B18" s="15"/>
      <c r="C18" s="15"/>
      <c r="D18" s="15"/>
      <c r="E18" s="9" t="s">
        <v>32</v>
      </c>
      <c r="F18" s="9"/>
      <c r="G18" s="17">
        <f ca="1">ROUND(SUM(INDIRECT(ADDRESS(ROW()+(-1), COLUMN()+(0), 1)),INDIRECT(ADDRESS(ROW()+(-2), COLUMN()+(0), 1))), 2)</f>
        <v>45617.7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1.2365e+006</v>
      </c>
      <c r="G20" s="14">
        <f ca="1">ROUND(INDIRECT(ADDRESS(ROW()+(0), COLUMN()+(-2), 1))*INDIRECT(ADDRESS(ROW()+(0), COLUMN()+(-1), 1))/100, 2)</f>
        <v>24729.9</v>
      </c>
    </row>
    <row r="21" spans="1:7" ht="13.50" thickBot="1" customHeight="1">
      <c r="A21" s="21" t="s">
        <v>36</v>
      </c>
      <c r="B21" s="21"/>
      <c r="C21" s="22"/>
      <c r="D21" s="23"/>
      <c r="E21" s="24" t="s">
        <v>37</v>
      </c>
      <c r="F21" s="25"/>
      <c r="G21" s="26">
        <f ca="1">ROUND(SUM(INDIRECT(ADDRESS(ROW()+(-1), COLUMN()+(0), 1)),INDIRECT(ADDRESS(ROW()+(-3), COLUMN()+(0), 1)),INDIRECT(ADDRESS(ROW()+(-7), COLUMN()+(0), 1))), 2)</f>
        <v>1.26123e+006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