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<sst xmlns="http://schemas.openxmlformats.org/spreadsheetml/2006/main" count="47" uniqueCount="47">
  <si>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</si>
  <si>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ZVG020</t>
  </si>
  <si>
    <t xml:space="preserve">m²</t>
  </si>
  <si>
    <t xml:space="preserve">Rehabilitación energética de fachada, con aislamiento térmico y revestimiento exterior de fachada ventilada de placas de gres porcelánico. Sistema "GRESPANIA".</t>
  </si>
  <si>
    <r>
      <rPr>
        <sz val="8.25"/>
        <color rgb="FF000000"/>
        <rFont val="Arial"/>
        <family val="2"/>
      </rPr>
      <t xml:space="preserve">Rehabilitación energética de fachada. AISLAMIENTO TÉRMICO: panel de lana mineral, de 40 mm de espesor, revestido por una de sus caras con un velo negro, resistencia térmica 1,1 m²K/W, conductividad térmica 0,035 W/(mK), colocado a tope, fijado mecánicamente sobre fachada existente; REVESTIMIENTO EXTERIOR DE FACHADA VENTILADA: de baldosas cerámicas de gres porcelánico, estilo cemento, serie Meteor "GRESPANIA", acabado brillo, color antracita, 30x60 cm y 10 mm de espesor, capacidad de absorción de agua E&lt;0,5%, capacidad de absorción de agua E&lt;0,5%, con resistencia al deslizamiento baja; colocación mediante el sistema de anclaje visto de grapa DGV, con DAU nº 10/065 A, sobre subestructura soporte de aleación de aluminio EN AW-6063 T6. Incluso cinta autoadhesiva para sellado de juntas entre paneles aislantes y tirafondos y anclajes mecánicos de expansión de acero inoxidable A2, para la fijación de la subestructura soporte. El precio no incluye la preparación de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</si>
  <si>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</si>
  <si>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</si>
  <si>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</si>
  <si>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</si>
  <si>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</si>
  <si>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</si>
  <si>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</si>
  <si>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mt16lva070b</t>
  </si>
  <si>
    <t xml:space="preserve">m²</t>
  </si>
  <si>
    <t xml:space="preserve">Panel de lana mineral, de 40 mm de espesor, revestido por una de sus caras con un velo negro, resistencia térmica 1,1 m²K/W, conductividad térmica 0,035 W/(mK), Euroclase A1 de reacción al fuego.</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</si>
  <si>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</si>
  <si>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</si>
  <si>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</si>
  <si>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</si>
  <si>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</si>
  <si>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</si>
  <si>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mt18bgg020gaaf1a</t>
  </si>
  <si>
    <t xml:space="preserve">m²</t>
  </si>
  <si>
    <t xml:space="preserve">Baldosa cerámica de gres porcelánico, estilo cemento, serie Meteor "GRESPANIA", acabado brillo, color antracita, 30x60 cm y 10 mm de espesor, capacidad de absorción de agua E&lt;0,5%.</t>
  </si>
  <si>
    <t xml:space="preserve">mt19agp100b</t>
  </si>
  <si>
    <t xml:space="preserve">m²</t>
  </si>
  <si>
    <t xml:space="preserve">Subestructura soporte, para la sustentación del revestimiento exterior de placas cerámicas mediante el sistema de anclaje visto de grapa DGV "GRESPANIA", formada por: perfiles verticales en T y en L, de aluminio extruido de aleación 6063 con tratamiento térmico T6, escuadras de carga y escuadras de apoyo, de aluminio extruido de aleación 6063 con tratamiento térmico T6, y grapas con uña vista, de acero inoxidable AISI 304; con tornillos autotaladrantes de acero inoxidable A2 o remaches de aluminio para la fijación de las grapas a los perfiles verticales y de los perfiles verticales a las escuadras, adhesivo de poliuretano para la fijación del revestimiento a la subestructura soporte, tirafondos de acero inoxidable A2 y tarugos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</si>
  <si>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</si>
  <si>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</si>
  <si>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</si>
  <si>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</si>
  <si>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</si>
  <si>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</si>
  <si>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</si>
  <si>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</si>
  <si>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</si>
  <si>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</si>
  <si>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</si>
  <si>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</si>
  <si>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</si>
  <si>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</si>
  <si>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</si>
  <si>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</si>
  <si>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</si>
  <si>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</si>
  <si>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$ 514,10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</si>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</sst>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1.05</v>
      </c>
      <c r="G10" s="12">
        <v>360.92</v>
      </c>
      <c r="H10" s="12">
        <f ca="1">ROUND(INDIRECT(ADDRESS(ROW()+(0), COLUMN()+(-2), 1))*INDIRECT(ADDRESS(ROW()+(0), COLUMN()+(-1), 1)), 2)</f>
        <v>378.97</v>
      </c>
    </row>
    <row r="11" spans="1:8" ht="24.00" thickBot="1" customHeight="1">
      <c r="A11" s="1" t="s">
        <v>15</v>
      </c>
      <c r="B11" s="1"/>
      <c r="C11" s="1"/>
      <c r="D11" s="10" t="s">
        <v>16</v>
      </c>
      <c r="E11" s="1" t="s">
        <v>17</v>
      </c>
      <c r="F11" s="11">
        <v>4</v>
      </c>
      <c r="G11" s="12">
        <v>13.53</v>
      </c>
      <c r="H11" s="12">
        <f ca="1">ROUND(INDIRECT(ADDRESS(ROW()+(0), COLUMN()+(-2), 1))*INDIRECT(ADDRESS(ROW()+(0), COLUMN()+(-1), 1)), 2)</f>
        <v>54.12</v>
      </c>
    </row>
    <row r="12" spans="1:8" ht="13.50" thickBot="1" customHeight="1">
      <c r="A12" s="1" t="s">
        <v>18</v>
      </c>
      <c r="B12" s="1"/>
      <c r="C12" s="1"/>
      <c r="D12" s="10" t="s">
        <v>19</v>
      </c>
      <c r="E12" s="1" t="s">
        <v>20</v>
      </c>
      <c r="F12" s="11">
        <v>0.44</v>
      </c>
      <c r="G12" s="12">
        <v>20.3</v>
      </c>
      <c r="H12" s="12">
        <f ca="1">ROUND(INDIRECT(ADDRESS(ROW()+(0), COLUMN()+(-2), 1))*INDIRECT(ADDRESS(ROW()+(0), COLUMN()+(-1), 1)), 2)</f>
        <v>8.93</v>
      </c>
    </row>
    <row r="13" spans="1:8" ht="34.50" thickBot="1" customHeight="1">
      <c r="A13" s="1" t="s">
        <v>21</v>
      </c>
      <c r="B13" s="1"/>
      <c r="C13" s="1"/>
      <c r="D13" s="10" t="s">
        <v>22</v>
      </c>
      <c r="E13" s="1" t="s">
        <v>23</v>
      </c>
      <c r="F13" s="11">
        <v>1</v>
      </c>
      <c r="G13" s="12">
        <v>377.21</v>
      </c>
      <c r="H13" s="12">
        <f ca="1">ROUND(INDIRECT(ADDRESS(ROW()+(0), COLUMN()+(-2), 1))*INDIRECT(ADDRESS(ROW()+(0), COLUMN()+(-1), 1)), 2)</f>
        <v>377.21</v>
      </c>
    </row>
    <row r="14" spans="1:8" ht="129.00" thickBot="1" customHeight="1">
      <c r="A14" s="1" t="s">
        <v>24</v>
      </c>
      <c r="B14" s="1"/>
      <c r="C14" s="1"/>
      <c r="D14" s="10" t="s">
        <v>25</v>
      </c>
      <c r="E14" s="1" t="s">
        <v>26</v>
      </c>
      <c r="F14" s="13">
        <v>1</v>
      </c>
      <c r="G14" s="14">
        <v>312.58</v>
      </c>
      <c r="H14" s="14">
        <f ca="1">ROUND(INDIRECT(ADDRESS(ROW()+(0), COLUMN()+(-2), 1))*INDIRECT(ADDRESS(ROW()+(0), COLUMN()+(-1), 1)), 2)</f>
        <v>312.58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1131.81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0.149</v>
      </c>
      <c r="G17" s="12">
        <v>457.6</v>
      </c>
      <c r="H17" s="12">
        <f ca="1">ROUND(INDIRECT(ADDRESS(ROW()+(0), COLUMN()+(-2), 1))*INDIRECT(ADDRESS(ROW()+(0), COLUMN()+(-1), 1)), 2)</f>
        <v>68.18</v>
      </c>
    </row>
    <row r="18" spans="1:8" ht="13.50" thickBot="1" customHeight="1">
      <c r="A18" s="1" t="s">
        <v>32</v>
      </c>
      <c r="B18" s="1"/>
      <c r="C18" s="1"/>
      <c r="D18" s="10" t="s">
        <v>33</v>
      </c>
      <c r="E18" s="1" t="s">
        <v>34</v>
      </c>
      <c r="F18" s="11">
        <v>0.149</v>
      </c>
      <c r="G18" s="12">
        <v>331.94</v>
      </c>
      <c r="H18" s="12">
        <f ca="1">ROUND(INDIRECT(ADDRESS(ROW()+(0), COLUMN()+(-2), 1))*INDIRECT(ADDRESS(ROW()+(0), COLUMN()+(-1), 1)), 2)</f>
        <v>49.46</v>
      </c>
    </row>
    <row r="19" spans="1:8" ht="13.50" thickBot="1" customHeight="1">
      <c r="A19" s="1" t="s">
        <v>35</v>
      </c>
      <c r="B19" s="1"/>
      <c r="C19" s="1"/>
      <c r="D19" s="10" t="s">
        <v>36</v>
      </c>
      <c r="E19" s="1" t="s">
        <v>37</v>
      </c>
      <c r="F19" s="11">
        <v>1.193</v>
      </c>
      <c r="G19" s="12">
        <v>457.6</v>
      </c>
      <c r="H19" s="12">
        <f ca="1">ROUND(INDIRECT(ADDRESS(ROW()+(0), COLUMN()+(-2), 1))*INDIRECT(ADDRESS(ROW()+(0), COLUMN()+(-1), 1)), 2)</f>
        <v>545.92</v>
      </c>
    </row>
    <row r="20" spans="1:8" ht="13.50" thickBot="1" customHeight="1">
      <c r="A20" s="1" t="s">
        <v>38</v>
      </c>
      <c r="B20" s="1"/>
      <c r="C20" s="1"/>
      <c r="D20" s="10" t="s">
        <v>39</v>
      </c>
      <c r="E20" s="1" t="s">
        <v>40</v>
      </c>
      <c r="F20" s="13">
        <v>1.193</v>
      </c>
      <c r="G20" s="14">
        <v>331.94</v>
      </c>
      <c r="H20" s="14">
        <f ca="1">ROUND(INDIRECT(ADDRESS(ROW()+(0), COLUMN()+(-2), 1))*INDIRECT(ADDRESS(ROW()+(0), COLUMN()+(-1), 1)), 2)</f>
        <v>396</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1059.56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1)),INDIRECT(ADDRESS(ROW()+(-8), COLUMN()+(1), 1))), 2)</f>
        <v>2191.37</v>
      </c>
      <c r="H23" s="14">
        <f ca="1">ROUND(INDIRECT(ADDRESS(ROW()+(0), COLUMN()+(-2), 1))*INDIRECT(ADDRESS(ROW()+(0), COLUMN()+(-1), 1))/100, 2)</f>
        <v>43.83</v>
      </c>
    </row>
    <row r="24" spans="1:8" ht="13.50" thickBot="1" customHeight="1">
      <c r="A24" s="21" t="s">
        <v>45</v>
      </c>
      <c r="B24" s="21"/>
      <c r="C24" s="21"/>
      <c r="D24" s="22"/>
      <c r="E24" s="23"/>
      <c r="F24" s="24" t="s">
        <v>46</v>
      </c>
      <c r="G24" s="25"/>
      <c r="H24" s="26">
        <f ca="1">ROUND(SUM(INDIRECT(ADDRESS(ROW()+(-1), COLUMN()+(0), 1)),INDIRECT(ADDRESS(ROW()+(-3), COLUMN()+(0), 1)),INDIRECT(ADDRESS(ROW()+(-9), COLUMN()+(0), 1))), 2)</f>
        <v>2235.2</v>
      </c>
    </row>
  </sheetData>
  <mergeCells count="26">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