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<sst xmlns="http://schemas.openxmlformats.org/spreadsheetml/2006/main" count="41" uniqueCount="41">
  <si>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</si>
  <si>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</si>
  <si>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</si>
  <si>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techo plano no transitable.</t>
  </si>
  <si>
    <r>
      <rPr>
        <sz val="8.25"/>
        <color rgb="FF000000"/>
        <rFont val="Arial"/>
        <family val="2"/>
      </rPr>
      <t xml:space="preserve">Rehabilitación energética de techo plano no transitable, </t>
    </r>
    <r>
      <rPr>
        <b/>
        <sz val="8.25"/>
        <color rgb="FF000000"/>
        <rFont val="Arial"/>
        <family val="2"/>
      </rPr>
      <t xml:space="preserve">mediante la incorporación de aislamiento termoacústico por el exterior del techo, formado por panel rígido de lana de roca hidrofugada, Ixxo LC "ISOVER", revestido por una de sus caras con asfalto oxidado y film de polipropileno termofusible, de 40 mm de espesor, fijado mecánicamente al soporte; capa de protección e impermeabilización monocapa adherida, mediante membrana preelaborada de betún modificado con elastómero SBS, masa nominal 3 kg/m²,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</si>
  <si>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</si>
  <si>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</si>
  <si>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</si>
  <si>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</si>
  <si>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</si>
  <si>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</si>
  <si>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</si>
  <si>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mt16lri030s</t>
  </si>
  <si>
    <t xml:space="preserve">m²</t>
  </si>
  <si>
    <t xml:space="preserve">Panel rígido de lana de roca hidrofugada, Ixxo LC "ISOVER", revestido por una de sus caras con asfalto oxidado y film de polipropileno termofusible, de 40 mm de espesor, resistencia térmica 1 m²K/W, conductividad térmica 0,04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</si>
  <si>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</si>
  <si>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</si>
  <si>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</si>
  <si>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</si>
  <si>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</si>
  <si>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</si>
  <si>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</si>
  <si>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</si>
  <si>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</si>
  <si>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</si>
  <si>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</si>
  <si>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</si>
  <si>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</si>
  <si>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</si>
  <si>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</si>
  <si>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</si>
  <si>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</si>
  <si>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</si>
  <si>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</si>
  <si>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</si>
  <si>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</si>
  <si>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</si>
  <si>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</si>
  <si>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</si>
  <si>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$ 67,27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</si>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</sst>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563.810000</v>
      </c>
      <c r="H10" s="11">
        <f ca="1">ROUND(INDIRECT(ADDRESS(ROW()+(0), COLUMN()+(-2), 1))*INDIRECT(ADDRESS(ROW()+(0), COLUMN()+(-1), 1)), 2)</f>
        <v>592.000000</v>
      </c>
    </row>
    <row r="11" spans="1:8" ht="24.00" thickBot="1" customHeight="1">
      <c r="A11" s="1" t="s">
        <v>15</v>
      </c>
      <c r="B11" s="1"/>
      <c r="C11" s="9" t="s">
        <v>16</v>
      </c>
      <c r="D11" s="9"/>
      <c r="E11" s="1" t="s">
        <v>17</v>
      </c>
      <c r="F11" s="10">
        <v>5.000000</v>
      </c>
      <c r="G11" s="11">
        <v>6.880000</v>
      </c>
      <c r="H11" s="11">
        <f ca="1">ROUND(INDIRECT(ADDRESS(ROW()+(0), COLUMN()+(-2), 1))*INDIRECT(ADDRESS(ROW()+(0), COLUMN()+(-1), 1)), 2)</f>
        <v>34.400000</v>
      </c>
    </row>
    <row r="12" spans="1:8" ht="45.00" thickBot="1" customHeight="1">
      <c r="A12" s="1" t="s">
        <v>18</v>
      </c>
      <c r="B12" s="1"/>
      <c r="C12" s="9" t="s">
        <v>19</v>
      </c>
      <c r="D12" s="9"/>
      <c r="E12" s="1" t="s">
        <v>20</v>
      </c>
      <c r="F12" s="12">
        <v>1.100000</v>
      </c>
      <c r="G12" s="13">
        <v>283.120000</v>
      </c>
      <c r="H12" s="13">
        <f ca="1">ROUND(INDIRECT(ADDRESS(ROW()+(0), COLUMN()+(-2), 1))*INDIRECT(ADDRESS(ROW()+(0), COLUMN()+(-1), 1)), 2)</f>
        <v>311.430000</v>
      </c>
    </row>
    <row r="13" spans="1:8" ht="13.50" thickBot="1" customHeight="1">
      <c r="A13" s="14"/>
      <c r="B13" s="14"/>
      <c r="C13" s="14"/>
      <c r="D13" s="14"/>
      <c r="E13" s="14"/>
      <c r="F13" s="8" t="s">
        <v>21</v>
      </c>
      <c r="G13" s="8"/>
      <c r="H13" s="16">
        <f ca="1">ROUND(SUM(INDIRECT(ADDRESS(ROW()+(-1), COLUMN()+(0), 1)),INDIRECT(ADDRESS(ROW()+(-2), COLUMN()+(0), 1)),INDIRECT(ADDRESS(ROW()+(-3), COLUMN()+(0), 1))), 2)</f>
        <v>937.830000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0.118000</v>
      </c>
      <c r="G15" s="11">
        <v>212.170000</v>
      </c>
      <c r="H15" s="11">
        <f ca="1">ROUND(INDIRECT(ADDRESS(ROW()+(0), COLUMN()+(-2), 1))*INDIRECT(ADDRESS(ROW()+(0), COLUMN()+(-1), 1)), 2)</f>
        <v>25.040000</v>
      </c>
    </row>
    <row r="16" spans="1:8" ht="13.50" thickBot="1" customHeight="1">
      <c r="A16" s="1" t="s">
        <v>26</v>
      </c>
      <c r="B16" s="1"/>
      <c r="C16" s="9" t="s">
        <v>27</v>
      </c>
      <c r="D16" s="9"/>
      <c r="E16" s="1" t="s">
        <v>28</v>
      </c>
      <c r="F16" s="10">
        <v>0.118000</v>
      </c>
      <c r="G16" s="11">
        <v>151.320000</v>
      </c>
      <c r="H16" s="11">
        <f ca="1">ROUND(INDIRECT(ADDRESS(ROW()+(0), COLUMN()+(-2), 1))*INDIRECT(ADDRESS(ROW()+(0), COLUMN()+(-1), 1)), 2)</f>
        <v>17.860000</v>
      </c>
    </row>
    <row r="17" spans="1:8" ht="13.50" thickBot="1" customHeight="1">
      <c r="A17" s="1" t="s">
        <v>29</v>
      </c>
      <c r="B17" s="1"/>
      <c r="C17" s="9" t="s">
        <v>30</v>
      </c>
      <c r="D17" s="9"/>
      <c r="E17" s="1" t="s">
        <v>31</v>
      </c>
      <c r="F17" s="10">
        <v>0.095000</v>
      </c>
      <c r="G17" s="11">
        <v>205.270000</v>
      </c>
      <c r="H17" s="11">
        <f ca="1">ROUND(INDIRECT(ADDRESS(ROW()+(0), COLUMN()+(-2), 1))*INDIRECT(ADDRESS(ROW()+(0), COLUMN()+(-1), 1)), 2)</f>
        <v>19.500000</v>
      </c>
    </row>
    <row r="18" spans="1:8" ht="24.00" thickBot="1" customHeight="1">
      <c r="A18" s="1" t="s">
        <v>32</v>
      </c>
      <c r="B18" s="1"/>
      <c r="C18" s="9" t="s">
        <v>33</v>
      </c>
      <c r="D18" s="9"/>
      <c r="E18" s="1" t="s">
        <v>34</v>
      </c>
      <c r="F18" s="12">
        <v>0.095000</v>
      </c>
      <c r="G18" s="13">
        <v>151.320000</v>
      </c>
      <c r="H18" s="13">
        <f ca="1">ROUND(INDIRECT(ADDRESS(ROW()+(0), COLUMN()+(-2), 1))*INDIRECT(ADDRESS(ROW()+(0), COLUMN()+(-1), 1)), 2)</f>
        <v>14.380000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76.780000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1014.610000</v>
      </c>
      <c r="H21" s="13">
        <f ca="1">ROUND(INDIRECT(ADDRESS(ROW()+(0), COLUMN()+(-2), 1))*INDIRECT(ADDRESS(ROW()+(0), COLUMN()+(-1), 1))/100, 2)</f>
        <v>20.290000</v>
      </c>
    </row>
    <row r="22" spans="1:8" ht="13.50" thickBot="1" customHeight="1">
      <c r="A22" s="20" t="s">
        <v>39</v>
      </c>
      <c r="B22" s="20"/>
      <c r="C22" s="21"/>
      <c r="D22" s="21"/>
      <c r="E22" s="22"/>
      <c r="F22" s="23" t="s">
        <v>40</v>
      </c>
      <c r="G22" s="24"/>
      <c r="H22" s="25">
        <f ca="1">ROUND(SUM(INDIRECT(ADDRESS(ROW()+(-1), COLUMN()+(0), 1)),INDIRECT(ADDRESS(ROW()+(-3), COLUMN()+(0), 1)),INDIRECT(ADDRESS(ROW()+(-9), COLUMN()+(0), 1))), 2)</f>
        <v>1034.900000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