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<sst xmlns="http://schemas.openxmlformats.org/spreadsheetml/2006/main" count="68" uniqueCount="68">
  <si>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</si>
  <si>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</si>
  <si>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</si>
  <si>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</si>
  <si>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120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</si>
  <si>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</si>
  <si>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</si>
  <si>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</si>
  <si>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</si>
  <si>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</si>
  <si>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</si>
  <si>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</si>
  <si>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mt28mop080k</t>
  </si>
  <si>
    <t xml:space="preserve">m</t>
  </si>
  <si>
    <t xml:space="preserve">Perfil de arranque de aluminio, de 120 mm de ancho, con goterón, para nivelación y soporte de los paneles aislantes de los sistemas de aislamiento térmico por el exterior sobre la línea de zócalo.</t>
  </si>
  <si>
    <t xml:space="preserve">mt28mop085k</t>
  </si>
  <si>
    <t xml:space="preserve">m</t>
  </si>
  <si>
    <t xml:space="preserve">Perfil de cierre superior, de aluminio, de 120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</si>
  <si>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</si>
  <si>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</si>
  <si>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</si>
  <si>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mt16lvi070w</t>
  </si>
  <si>
    <t xml:space="preserve">m²</t>
  </si>
  <si>
    <t xml:space="preserve">Panel rígido de lana de vidrio de alta densidad, no revestido, Clima 34 "ISOVER", de 120 mm de espesor, resistencia térmica 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</si>
  <si>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</si>
  <si>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</si>
  <si>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</si>
  <si>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</si>
  <si>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</si>
  <si>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</si>
  <si>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</si>
  <si>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</si>
  <si>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</si>
  <si>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mt28mop075k</t>
  </si>
  <si>
    <t xml:space="preserve">m</t>
  </si>
  <si>
    <t xml:space="preserve">Perfil de cierre lateral, de aluminio, de 120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</si>
  <si>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</si>
  <si>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</si>
  <si>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</si>
  <si>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</si>
  <si>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</si>
  <si>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</si>
  <si>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</si>
  <si>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</si>
  <si>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</si>
  <si>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</si>
  <si>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</si>
  <si>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</si>
  <si>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</si>
  <si>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</si>
  <si>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</si>
  <si>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</si>
  <si>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</si>
  <si>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</si>
  <si>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</si>
  <si>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</si>
  <si>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</si>
  <si>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</si>
  <si>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</si>
  <si>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</si>
  <si>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</si>
  <si>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</si>
  <si>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</si>
  <si>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</si>
  <si>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</si>
  <si>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</si>
  <si>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$ 183,74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</si>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</sst>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82.7</v>
      </c>
      <c r="G10" s="12">
        <f ca="1">ROUND(INDIRECT(ADDRESS(ROW()+(0), COLUMN()+(-2), 1))*INDIRECT(ADDRESS(ROW()+(0), COLUMN()+(-1), 1)), 2)</f>
        <v>49.62</v>
      </c>
    </row>
    <row r="11" spans="1:7" ht="24.00" thickBot="1" customHeight="1">
      <c r="A11" s="1" t="s">
        <v>15</v>
      </c>
      <c r="B11" s="1"/>
      <c r="C11" s="10" t="s">
        <v>16</v>
      </c>
      <c r="D11" s="1" t="s">
        <v>17</v>
      </c>
      <c r="E11" s="11">
        <v>0.17</v>
      </c>
      <c r="F11" s="12">
        <v>173.33</v>
      </c>
      <c r="G11" s="12">
        <f ca="1">ROUND(INDIRECT(ADDRESS(ROW()+(0), COLUMN()+(-2), 1))*INDIRECT(ADDRESS(ROW()+(0), COLUMN()+(-1), 1)), 2)</f>
        <v>29.47</v>
      </c>
    </row>
    <row r="12" spans="1:7" ht="55.50" thickBot="1" customHeight="1">
      <c r="A12" s="1" t="s">
        <v>18</v>
      </c>
      <c r="B12" s="1"/>
      <c r="C12" s="10" t="s">
        <v>19</v>
      </c>
      <c r="D12" s="1" t="s">
        <v>20</v>
      </c>
      <c r="E12" s="11">
        <v>11</v>
      </c>
      <c r="F12" s="12">
        <v>7.45</v>
      </c>
      <c r="G12" s="12">
        <f ca="1">ROUND(INDIRECT(ADDRESS(ROW()+(0), COLUMN()+(-2), 1))*INDIRECT(ADDRESS(ROW()+(0), COLUMN()+(-1), 1)), 2)</f>
        <v>81.95</v>
      </c>
    </row>
    <row r="13" spans="1:7" ht="55.50" thickBot="1" customHeight="1">
      <c r="A13" s="1" t="s">
        <v>21</v>
      </c>
      <c r="B13" s="1"/>
      <c r="C13" s="10" t="s">
        <v>22</v>
      </c>
      <c r="D13" s="1" t="s">
        <v>23</v>
      </c>
      <c r="E13" s="11">
        <v>1.05</v>
      </c>
      <c r="F13" s="12">
        <v>1593.22</v>
      </c>
      <c r="G13" s="12">
        <f ca="1">ROUND(INDIRECT(ADDRESS(ROW()+(0), COLUMN()+(-2), 1))*INDIRECT(ADDRESS(ROW()+(0), COLUMN()+(-1), 1)), 2)</f>
        <v>1672.88</v>
      </c>
    </row>
    <row r="14" spans="1:7" ht="24.00" thickBot="1" customHeight="1">
      <c r="A14" s="1" t="s">
        <v>24</v>
      </c>
      <c r="B14" s="1"/>
      <c r="C14" s="10" t="s">
        <v>25</v>
      </c>
      <c r="D14" s="1" t="s">
        <v>26</v>
      </c>
      <c r="E14" s="11">
        <v>6</v>
      </c>
      <c r="F14" s="12">
        <v>5.3</v>
      </c>
      <c r="G14" s="12">
        <f ca="1">ROUND(INDIRECT(ADDRESS(ROW()+(0), COLUMN()+(-2), 1))*INDIRECT(ADDRESS(ROW()+(0), COLUMN()+(-1), 1)), 2)</f>
        <v>31.8</v>
      </c>
    </row>
    <row r="15" spans="1:7" ht="13.50" thickBot="1" customHeight="1">
      <c r="A15" s="1" t="s">
        <v>27</v>
      </c>
      <c r="B15" s="1"/>
      <c r="C15" s="10" t="s">
        <v>28</v>
      </c>
      <c r="D15" s="1" t="s">
        <v>29</v>
      </c>
      <c r="E15" s="11">
        <v>0.3</v>
      </c>
      <c r="F15" s="12">
        <v>67.95</v>
      </c>
      <c r="G15" s="12">
        <f ca="1">ROUND(INDIRECT(ADDRESS(ROW()+(0), COLUMN()+(-2), 1))*INDIRECT(ADDRESS(ROW()+(0), COLUMN()+(-1), 1)), 2)</f>
        <v>20.39</v>
      </c>
    </row>
    <row r="16" spans="1:7" ht="13.50" thickBot="1" customHeight="1">
      <c r="A16" s="1" t="s">
        <v>30</v>
      </c>
      <c r="B16" s="1"/>
      <c r="C16" s="10" t="s">
        <v>31</v>
      </c>
      <c r="D16" s="1" t="s">
        <v>32</v>
      </c>
      <c r="E16" s="11">
        <v>0.3</v>
      </c>
      <c r="F16" s="12">
        <v>10.97</v>
      </c>
      <c r="G16" s="12">
        <f ca="1">ROUND(INDIRECT(ADDRESS(ROW()+(0), COLUMN()+(-2), 1))*INDIRECT(ADDRESS(ROW()+(0), COLUMN()+(-1), 1)), 2)</f>
        <v>3.29</v>
      </c>
    </row>
    <row r="17" spans="1:7" ht="13.50" thickBot="1" customHeight="1">
      <c r="A17" s="1" t="s">
        <v>33</v>
      </c>
      <c r="B17" s="1"/>
      <c r="C17" s="10" t="s">
        <v>34</v>
      </c>
      <c r="D17" s="1" t="s">
        <v>35</v>
      </c>
      <c r="E17" s="11">
        <v>0.3</v>
      </c>
      <c r="F17" s="12">
        <v>106.93</v>
      </c>
      <c r="G17" s="12">
        <f ca="1">ROUND(INDIRECT(ADDRESS(ROW()+(0), COLUMN()+(-2), 1))*INDIRECT(ADDRESS(ROW()+(0), COLUMN()+(-1), 1)), 2)</f>
        <v>32.08</v>
      </c>
    </row>
    <row r="18" spans="1:7" ht="34.50" thickBot="1" customHeight="1">
      <c r="A18" s="1" t="s">
        <v>36</v>
      </c>
      <c r="B18" s="1"/>
      <c r="C18" s="10" t="s">
        <v>37</v>
      </c>
      <c r="D18" s="1" t="s">
        <v>38</v>
      </c>
      <c r="E18" s="11">
        <v>1.1</v>
      </c>
      <c r="F18" s="12">
        <v>21.39</v>
      </c>
      <c r="G18" s="12">
        <f ca="1">ROUND(INDIRECT(ADDRESS(ROW()+(0), COLUMN()+(-2), 1))*INDIRECT(ADDRESS(ROW()+(0), COLUMN()+(-1), 1)), 2)</f>
        <v>23.53</v>
      </c>
    </row>
    <row r="19" spans="1:7" ht="66.00" thickBot="1" customHeight="1">
      <c r="A19" s="1" t="s">
        <v>39</v>
      </c>
      <c r="B19" s="1"/>
      <c r="C19" s="10" t="s">
        <v>40</v>
      </c>
      <c r="D19" s="1" t="s">
        <v>41</v>
      </c>
      <c r="E19" s="11">
        <v>14.5</v>
      </c>
      <c r="F19" s="12">
        <v>4.12</v>
      </c>
      <c r="G19" s="12">
        <f ca="1">ROUND(INDIRECT(ADDRESS(ROW()+(0), COLUMN()+(-2), 1))*INDIRECT(ADDRESS(ROW()+(0), COLUMN()+(-1), 1)), 2)</f>
        <v>59.74</v>
      </c>
    </row>
    <row r="20" spans="1:7" ht="24.00" thickBot="1" customHeight="1">
      <c r="A20" s="1" t="s">
        <v>42</v>
      </c>
      <c r="B20" s="1"/>
      <c r="C20" s="10" t="s">
        <v>43</v>
      </c>
      <c r="D20" s="1" t="s">
        <v>44</v>
      </c>
      <c r="E20" s="11">
        <v>0.17</v>
      </c>
      <c r="F20" s="12">
        <v>10.5</v>
      </c>
      <c r="G20" s="12">
        <f ca="1">ROUND(INDIRECT(ADDRESS(ROW()+(0), COLUMN()+(-2), 1))*INDIRECT(ADDRESS(ROW()+(0), COLUMN()+(-1), 1)), 2)</f>
        <v>1.79</v>
      </c>
    </row>
    <row r="21" spans="1:7" ht="45.00" thickBot="1" customHeight="1">
      <c r="A21" s="1" t="s">
        <v>45</v>
      </c>
      <c r="B21" s="1"/>
      <c r="C21" s="10" t="s">
        <v>46</v>
      </c>
      <c r="D21" s="1" t="s">
        <v>47</v>
      </c>
      <c r="E21" s="13">
        <v>0.02</v>
      </c>
      <c r="F21" s="14">
        <v>557.14</v>
      </c>
      <c r="G21" s="14">
        <f ca="1">ROUND(INDIRECT(ADDRESS(ROW()+(0), COLUMN()+(-2), 1))*INDIRECT(ADDRESS(ROW()+(0), COLUMN()+(-1), 1)), 2)</f>
        <v>11.14</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2017.68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0.118</v>
      </c>
      <c r="F24" s="12">
        <v>457.6</v>
      </c>
      <c r="G24" s="12">
        <f ca="1">ROUND(INDIRECT(ADDRESS(ROW()+(0), COLUMN()+(-2), 1))*INDIRECT(ADDRESS(ROW()+(0), COLUMN()+(-1), 1)), 2)</f>
        <v>54</v>
      </c>
    </row>
    <row r="25" spans="1:7" ht="13.50" thickBot="1" customHeight="1">
      <c r="A25" s="1" t="s">
        <v>53</v>
      </c>
      <c r="B25" s="1"/>
      <c r="C25" s="10" t="s">
        <v>54</v>
      </c>
      <c r="D25" s="1" t="s">
        <v>55</v>
      </c>
      <c r="E25" s="11">
        <v>0.118</v>
      </c>
      <c r="F25" s="12">
        <v>331.94</v>
      </c>
      <c r="G25" s="12">
        <f ca="1">ROUND(INDIRECT(ADDRESS(ROW()+(0), COLUMN()+(-2), 1))*INDIRECT(ADDRESS(ROW()+(0), COLUMN()+(-1), 1)), 2)</f>
        <v>39.17</v>
      </c>
    </row>
    <row r="26" spans="1:7" ht="13.50" thickBot="1" customHeight="1">
      <c r="A26" s="1" t="s">
        <v>56</v>
      </c>
      <c r="B26" s="1"/>
      <c r="C26" s="10" t="s">
        <v>57</v>
      </c>
      <c r="D26" s="1" t="s">
        <v>58</v>
      </c>
      <c r="E26" s="11">
        <v>0.85</v>
      </c>
      <c r="F26" s="12">
        <v>445.11</v>
      </c>
      <c r="G26" s="12">
        <f ca="1">ROUND(INDIRECT(ADDRESS(ROW()+(0), COLUMN()+(-2), 1))*INDIRECT(ADDRESS(ROW()+(0), COLUMN()+(-1), 1)), 2)</f>
        <v>378.34</v>
      </c>
    </row>
    <row r="27" spans="1:7" ht="13.50" thickBot="1" customHeight="1">
      <c r="A27" s="1" t="s">
        <v>59</v>
      </c>
      <c r="B27" s="1"/>
      <c r="C27" s="10" t="s">
        <v>60</v>
      </c>
      <c r="D27" s="1" t="s">
        <v>61</v>
      </c>
      <c r="E27" s="13">
        <v>0.85</v>
      </c>
      <c r="F27" s="14">
        <v>331.94</v>
      </c>
      <c r="G27" s="14">
        <f ca="1">ROUND(INDIRECT(ADDRESS(ROW()+(0), COLUMN()+(-2), 1))*INDIRECT(ADDRESS(ROW()+(0), COLUMN()+(-1), 1)), 2)</f>
        <v>282.15</v>
      </c>
    </row>
    <row r="28" spans="1:7" ht="13.50" thickBot="1" customHeight="1">
      <c r="A28" s="15"/>
      <c r="B28" s="15"/>
      <c r="C28" s="15"/>
      <c r="D28" s="15"/>
      <c r="E28" s="9" t="s">
        <v>62</v>
      </c>
      <c r="F28" s="9"/>
      <c r="G28" s="17">
        <f ca="1">ROUND(SUM(INDIRECT(ADDRESS(ROW()+(-1), COLUMN()+(0), 1)),INDIRECT(ADDRESS(ROW()+(-2), COLUMN()+(0), 1)),INDIRECT(ADDRESS(ROW()+(-3), COLUMN()+(0), 1)),INDIRECT(ADDRESS(ROW()+(-4), COLUMN()+(0), 1))), 2)</f>
        <v>753.66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2771.34</v>
      </c>
      <c r="G30" s="14">
        <f ca="1">ROUND(INDIRECT(ADDRESS(ROW()+(0), COLUMN()+(-2), 1))*INDIRECT(ADDRESS(ROW()+(0), COLUMN()+(-1), 1))/100, 2)</f>
        <v>55.43</v>
      </c>
    </row>
    <row r="31" spans="1:7" ht="13.50" thickBot="1" customHeight="1">
      <c r="A31" s="21" t="s">
        <v>66</v>
      </c>
      <c r="B31" s="21"/>
      <c r="C31" s="22"/>
      <c r="D31" s="23"/>
      <c r="E31" s="24" t="s">
        <v>67</v>
      </c>
      <c r="F31" s="25"/>
      <c r="G31" s="26">
        <f ca="1">ROUND(SUM(INDIRECT(ADDRESS(ROW()+(-1), COLUMN()+(0), 1)),INDIRECT(ADDRESS(ROW()+(-3), COLUMN()+(0), 1)),INDIRECT(ADDRESS(ROW()+(-9), COLUMN()+(0), 1))), 2)</f>
        <v>2826.77</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