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<sst xmlns="http://schemas.openxmlformats.org/spreadsheetml/2006/main" count="68" uniqueCount="68">
  <si>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</si>
  <si>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</si>
  <si>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</si>
  <si>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</si>
  <si>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140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Incluso perfiles de arranque de aluminio, perfiles de cierre superior de aluminio, perfiles para formación de goterones de PVC con malla, perfiles de esquina de PVC, con malla incorporada, perfiles de cierre lateral de aluminio, masilla selladora monocomponente y cordón de espuma de polietileno expandido de celdas cerradas para sellado de juntas.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</si>
  <si>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</si>
  <si>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</si>
  <si>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</si>
  <si>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</si>
  <si>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</si>
  <si>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</si>
  <si>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</si>
  <si>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mt28mop080m</t>
  </si>
  <si>
    <t xml:space="preserve">m</t>
  </si>
  <si>
    <t xml:space="preserve">Perfil de arranque de aluminio, de 140 mm de ancho, con goterón, para nivelación y soporte de los paneles aislantes de los sistemas de aislamiento térmico por el exterior sobre la línea de zócalo.</t>
  </si>
  <si>
    <t xml:space="preserve">mt28mop085m</t>
  </si>
  <si>
    <t xml:space="preserve">m</t>
  </si>
  <si>
    <t xml:space="preserve">Perfil de cierre superior, de aluminio, de 140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</si>
  <si>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</si>
  <si>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</si>
  <si>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</si>
  <si>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mt16lvi070x</t>
  </si>
  <si>
    <t xml:space="preserve">m²</t>
  </si>
  <si>
    <t xml:space="preserve">Panel rígido de lana de vidrio de alta densidad, no revestido, Clima 34 "ISOVER", de 140 mm de espesor, resistencia térmica 4,1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</si>
  <si>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</si>
  <si>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</si>
  <si>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</si>
  <si>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</si>
  <si>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</si>
  <si>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</si>
  <si>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</si>
  <si>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</si>
  <si>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</si>
  <si>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mt28mop075m</t>
  </si>
  <si>
    <t xml:space="preserve">m</t>
  </si>
  <si>
    <t xml:space="preserve">Perfil de cierre lateral, de aluminio, de 140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</si>
  <si>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</si>
  <si>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</si>
  <si>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</si>
  <si>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</si>
  <si>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</si>
  <si>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</si>
  <si>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</si>
  <si>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</si>
  <si>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</si>
  <si>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</si>
  <si>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</si>
  <si>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</si>
  <si>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</si>
  <si>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</si>
  <si>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</si>
  <si>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</si>
  <si>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</si>
  <si>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</si>
  <si>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</si>
  <si>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</si>
  <si>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</si>
  <si>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</si>
  <si>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</si>
  <si>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</si>
  <si>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</si>
  <si>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</si>
  <si>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</si>
  <si>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</si>
  <si>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</si>
  <si>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</si>
  <si>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$ 202,59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</si>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</sst>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114.35</v>
      </c>
      <c r="G10" s="12">
        <f ca="1">ROUND(INDIRECT(ADDRESS(ROW()+(0), COLUMN()+(-2), 1))*INDIRECT(ADDRESS(ROW()+(0), COLUMN()+(-1), 1)), 2)</f>
        <v>68.61</v>
      </c>
    </row>
    <row r="11" spans="1:7" ht="24.00" thickBot="1" customHeight="1">
      <c r="A11" s="1" t="s">
        <v>15</v>
      </c>
      <c r="B11" s="1"/>
      <c r="C11" s="10" t="s">
        <v>16</v>
      </c>
      <c r="D11" s="1" t="s">
        <v>17</v>
      </c>
      <c r="E11" s="11">
        <v>0.17</v>
      </c>
      <c r="F11" s="12">
        <v>187.99</v>
      </c>
      <c r="G11" s="12">
        <f ca="1">ROUND(INDIRECT(ADDRESS(ROW()+(0), COLUMN()+(-2), 1))*INDIRECT(ADDRESS(ROW()+(0), COLUMN()+(-1), 1)), 2)</f>
        <v>31.96</v>
      </c>
    </row>
    <row r="12" spans="1:7" ht="55.50" thickBot="1" customHeight="1">
      <c r="A12" s="1" t="s">
        <v>18</v>
      </c>
      <c r="B12" s="1"/>
      <c r="C12" s="10" t="s">
        <v>19</v>
      </c>
      <c r="D12" s="1" t="s">
        <v>20</v>
      </c>
      <c r="E12" s="11">
        <v>12</v>
      </c>
      <c r="F12" s="12">
        <v>7.45</v>
      </c>
      <c r="G12" s="12">
        <f ca="1">ROUND(INDIRECT(ADDRESS(ROW()+(0), COLUMN()+(-2), 1))*INDIRECT(ADDRESS(ROW()+(0), COLUMN()+(-1), 1)), 2)</f>
        <v>89.4</v>
      </c>
    </row>
    <row r="13" spans="1:7" ht="55.50" thickBot="1" customHeight="1">
      <c r="A13" s="1" t="s">
        <v>21</v>
      </c>
      <c r="B13" s="1"/>
      <c r="C13" s="10" t="s">
        <v>22</v>
      </c>
      <c r="D13" s="1" t="s">
        <v>23</v>
      </c>
      <c r="E13" s="11">
        <v>1.05</v>
      </c>
      <c r="F13" s="12">
        <v>1830.01</v>
      </c>
      <c r="G13" s="12">
        <f ca="1">ROUND(INDIRECT(ADDRESS(ROW()+(0), COLUMN()+(-2), 1))*INDIRECT(ADDRESS(ROW()+(0), COLUMN()+(-1), 1)), 2)</f>
        <v>1921.51</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129.35</v>
      </c>
      <c r="G17" s="12">
        <f ca="1">ROUND(INDIRECT(ADDRESS(ROW()+(0), COLUMN()+(-2), 1))*INDIRECT(ADDRESS(ROW()+(0), COLUMN()+(-1), 1)), 2)</f>
        <v>38.81</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2301.97</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0.118</v>
      </c>
      <c r="F24" s="12">
        <v>457.6</v>
      </c>
      <c r="G24" s="12">
        <f ca="1">ROUND(INDIRECT(ADDRESS(ROW()+(0), COLUMN()+(-2), 1))*INDIRECT(ADDRESS(ROW()+(0), COLUMN()+(-1), 1)), 2)</f>
        <v>54</v>
      </c>
    </row>
    <row r="25" spans="1:7" ht="13.50" thickBot="1" customHeight="1">
      <c r="A25" s="1" t="s">
        <v>53</v>
      </c>
      <c r="B25" s="1"/>
      <c r="C25" s="10" t="s">
        <v>54</v>
      </c>
      <c r="D25" s="1" t="s">
        <v>55</v>
      </c>
      <c r="E25" s="11">
        <v>0.118</v>
      </c>
      <c r="F25" s="12">
        <v>331.94</v>
      </c>
      <c r="G25" s="12">
        <f ca="1">ROUND(INDIRECT(ADDRESS(ROW()+(0), COLUMN()+(-2), 1))*INDIRECT(ADDRESS(ROW()+(0), COLUMN()+(-1), 1)), 2)</f>
        <v>39.17</v>
      </c>
    </row>
    <row r="26" spans="1:7" ht="13.50" thickBot="1" customHeight="1">
      <c r="A26" s="1" t="s">
        <v>56</v>
      </c>
      <c r="B26" s="1"/>
      <c r="C26" s="10" t="s">
        <v>57</v>
      </c>
      <c r="D26" s="1" t="s">
        <v>58</v>
      </c>
      <c r="E26" s="11">
        <v>0.85</v>
      </c>
      <c r="F26" s="12">
        <v>445.11</v>
      </c>
      <c r="G26" s="12">
        <f ca="1">ROUND(INDIRECT(ADDRESS(ROW()+(0), COLUMN()+(-2), 1))*INDIRECT(ADDRESS(ROW()+(0), COLUMN()+(-1), 1)), 2)</f>
        <v>378.34</v>
      </c>
    </row>
    <row r="27" spans="1:7" ht="13.50" thickBot="1" customHeight="1">
      <c r="A27" s="1" t="s">
        <v>59</v>
      </c>
      <c r="B27" s="1"/>
      <c r="C27" s="10" t="s">
        <v>60</v>
      </c>
      <c r="D27" s="1" t="s">
        <v>61</v>
      </c>
      <c r="E27" s="13">
        <v>0.85</v>
      </c>
      <c r="F27" s="14">
        <v>331.94</v>
      </c>
      <c r="G27" s="14">
        <f ca="1">ROUND(INDIRECT(ADDRESS(ROW()+(0), COLUMN()+(-2), 1))*INDIRECT(ADDRESS(ROW()+(0), COLUMN()+(-1), 1)), 2)</f>
        <v>282.15</v>
      </c>
    </row>
    <row r="28" spans="1:7" ht="13.50" thickBot="1" customHeight="1">
      <c r="A28" s="15"/>
      <c r="B28" s="15"/>
      <c r="C28" s="15"/>
      <c r="D28" s="15"/>
      <c r="E28" s="9" t="s">
        <v>62</v>
      </c>
      <c r="F28" s="9"/>
      <c r="G28" s="17">
        <f ca="1">ROUND(SUM(INDIRECT(ADDRESS(ROW()+(-1), COLUMN()+(0), 1)),INDIRECT(ADDRESS(ROW()+(-2), COLUMN()+(0), 1)),INDIRECT(ADDRESS(ROW()+(-3), COLUMN()+(0), 1)),INDIRECT(ADDRESS(ROW()+(-4), COLUMN()+(0), 1))), 2)</f>
        <v>753.66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3055.63</v>
      </c>
      <c r="G30" s="14">
        <f ca="1">ROUND(INDIRECT(ADDRESS(ROW()+(0), COLUMN()+(-2), 1))*INDIRECT(ADDRESS(ROW()+(0), COLUMN()+(-1), 1))/100, 2)</f>
        <v>61.11</v>
      </c>
    </row>
    <row r="31" spans="1:7" ht="13.50" thickBot="1" customHeight="1">
      <c r="A31" s="21" t="s">
        <v>66</v>
      </c>
      <c r="B31" s="21"/>
      <c r="C31" s="22"/>
      <c r="D31" s="23"/>
      <c r="E31" s="24" t="s">
        <v>67</v>
      </c>
      <c r="F31" s="25"/>
      <c r="G31" s="26">
        <f ca="1">ROUND(SUM(INDIRECT(ADDRESS(ROW()+(-1), COLUMN()+(0), 1)),INDIRECT(ADDRESS(ROW()+(-3), COLUMN()+(0), 1)),INDIRECT(ADDRESS(ROW()+(-9), COLUMN()+(0), 1))), 2)</f>
        <v>3116.74</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