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<sst xmlns="http://schemas.openxmlformats.org/spreadsheetml/2006/main" count="32" uniqueCount="32">
  <si>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</si>
  <si>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</si>
  <si>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</si>
  <si>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</si>
  <si>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40x40x40 cm de medidas interiores</t>
    </r>
    <r>
      <rPr>
        <sz val="8.25"/>
        <color rgb="FF000000"/>
        <rFont val="Arial"/>
        <family val="2"/>
      </rPr>
      <t xml:space="preserve">, con </t>
    </r>
    <r>
      <rPr>
        <b/>
        <sz val="8.25"/>
        <color rgb="FF000000"/>
        <rFont val="Arial"/>
        <family val="2"/>
      </rPr>
      <t xml:space="preserve">marco de chapa galvanizada y tapa de hormigón armado aligerado, de 49,5x48,5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</si>
  <si>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</si>
  <si>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</si>
  <si>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</si>
  <si>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</si>
  <si>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</si>
  <si>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</si>
  <si>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</si>
  <si>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mt35arg100b</t>
  </si>
  <si>
    <t xml:space="preserve">Ud</t>
  </si>
  <si>
    <t xml:space="preserve">Cámara de inspección de conexión eléctrica, prefabricada de hormigón, sin fondo, registrable, de 40x40x40 cm de medidas interiores, con paredes rebajadas para la entrada de caños, capaz de soportar una carga de 400 kN.</t>
  </si>
  <si>
    <t xml:space="preserve">mt35arg105b</t>
  </si>
  <si>
    <t xml:space="preserve">Ud</t>
  </si>
  <si>
    <t xml:space="preserve">Marco de chapa galvanizada y tapa de hormigón armado aligerado, de 49,5x48,5 cm, para cámara de inspección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</si>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</sst>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7.65" customWidth="1"/>
    <col min="7" max="7" width="6.29" customWidth="1"/>
    <col min="8" max="8" width="5.61" customWidth="1"/>
    <col min="9" max="9" width="8.33"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160.240000</v>
      </c>
      <c r="J9" s="15"/>
      <c r="K9" s="15">
        <f ca="1">ROUND(INDIRECT(ADDRESS(ROW()+(0), COLUMN()+(-4), 1))*INDIRECT(ADDRESS(ROW()+(0), COLUMN()+(-2), 1)), 2)</f>
        <v>160.240000</v>
      </c>
    </row>
    <row r="10" spans="1:11" ht="34.50" thickBot="1" customHeight="1">
      <c r="A10" s="1" t="s">
        <v>15</v>
      </c>
      <c r="B10" s="13" t="s">
        <v>16</v>
      </c>
      <c r="C10" s="1" t="s">
        <v>17</v>
      </c>
      <c r="D10" s="1"/>
      <c r="E10" s="1"/>
      <c r="F10" s="1"/>
      <c r="G10" s="16">
        <v>1.000000</v>
      </c>
      <c r="H10" s="16"/>
      <c r="I10" s="17">
        <v>400.140000</v>
      </c>
      <c r="J10" s="17"/>
      <c r="K10" s="17">
        <f ca="1">ROUND(INDIRECT(ADDRESS(ROW()+(0), COLUMN()+(-4), 1))*INDIRECT(ADDRESS(ROW()+(0), COLUMN()+(-2), 1)), 2)</f>
        <v>400.140000</v>
      </c>
    </row>
    <row r="11" spans="1:11" ht="13.50" thickBot="1" customHeight="1">
      <c r="A11" s="18"/>
      <c r="B11" s="18"/>
      <c r="C11" s="18"/>
      <c r="D11" s="18"/>
      <c r="E11" s="18"/>
      <c r="F11" s="18"/>
      <c r="G11" s="12" t="s">
        <v>18</v>
      </c>
      <c r="H11" s="12"/>
      <c r="I11" s="12"/>
      <c r="J11" s="12"/>
      <c r="K11" s="20">
        <f ca="1">ROUND(SUM(INDIRECT(ADDRESS(ROW()+(-1), COLUMN()+(0), 1)),INDIRECT(ADDRESS(ROW()+(-2), COLUMN()+(0), 1))), 2)</f>
        <v>560.380000</v>
      </c>
    </row>
    <row r="12" spans="1:11" ht="13.50" thickBot="1" customHeight="1">
      <c r="A12" s="18">
        <v>2.000000</v>
      </c>
      <c r="B12" s="18"/>
      <c r="C12" s="21" t="s">
        <v>19</v>
      </c>
      <c r="D12" s="21"/>
      <c r="E12" s="21"/>
      <c r="F12" s="21"/>
      <c r="G12" s="21"/>
      <c r="H12" s="21"/>
      <c r="I12" s="18"/>
      <c r="J12" s="18"/>
      <c r="K12" s="18"/>
    </row>
    <row r="13" spans="1:11" ht="13.50" thickBot="1" customHeight="1">
      <c r="A13" s="1" t="s">
        <v>20</v>
      </c>
      <c r="B13" s="13" t="s">
        <v>21</v>
      </c>
      <c r="C13" s="1" t="s">
        <v>22</v>
      </c>
      <c r="D13" s="1"/>
      <c r="E13" s="1"/>
      <c r="F13" s="1"/>
      <c r="G13" s="14">
        <v>0.576000</v>
      </c>
      <c r="H13" s="14"/>
      <c r="I13" s="15">
        <v>49.190000</v>
      </c>
      <c r="J13" s="15"/>
      <c r="K13" s="15">
        <f ca="1">ROUND(INDIRECT(ADDRESS(ROW()+(0), COLUMN()+(-4), 1))*INDIRECT(ADDRESS(ROW()+(0), COLUMN()+(-2), 1)), 2)</f>
        <v>28.330000</v>
      </c>
    </row>
    <row r="14" spans="1:11" ht="13.50" thickBot="1" customHeight="1">
      <c r="A14" s="1" t="s">
        <v>23</v>
      </c>
      <c r="B14" s="13" t="s">
        <v>24</v>
      </c>
      <c r="C14" s="1" t="s">
        <v>25</v>
      </c>
      <c r="D14" s="1"/>
      <c r="E14" s="1"/>
      <c r="F14" s="1"/>
      <c r="G14" s="16">
        <v>0.599000</v>
      </c>
      <c r="H14" s="16"/>
      <c r="I14" s="17">
        <v>36.220000</v>
      </c>
      <c r="J14" s="17"/>
      <c r="K14" s="17">
        <f ca="1">ROUND(INDIRECT(ADDRESS(ROW()+(0), COLUMN()+(-4), 1))*INDIRECT(ADDRESS(ROW()+(0), COLUMN()+(-2), 1)), 2)</f>
        <v>21.700000</v>
      </c>
    </row>
    <row r="15" spans="1:11" ht="13.50" thickBot="1" customHeight="1">
      <c r="A15" s="18"/>
      <c r="B15" s="18"/>
      <c r="C15" s="18"/>
      <c r="D15" s="18"/>
      <c r="E15" s="18"/>
      <c r="F15" s="18"/>
      <c r="G15" s="12" t="s">
        <v>26</v>
      </c>
      <c r="H15" s="12"/>
      <c r="I15" s="12"/>
      <c r="J15" s="12"/>
      <c r="K15" s="20">
        <f ca="1">ROUND(SUM(INDIRECT(ADDRESS(ROW()+(-1), COLUMN()+(0), 1)),INDIRECT(ADDRESS(ROW()+(-2), COLUMN()+(0), 1))), 2)</f>
        <v>50.030000</v>
      </c>
    </row>
    <row r="16" spans="1:11" ht="13.50" thickBot="1" customHeight="1">
      <c r="A16" s="18">
        <v>3.000000</v>
      </c>
      <c r="B16" s="18"/>
      <c r="C16" s="21" t="s">
        <v>27</v>
      </c>
      <c r="D16" s="21"/>
      <c r="E16" s="21"/>
      <c r="F16" s="21"/>
      <c r="G16" s="21"/>
      <c r="H16" s="21"/>
      <c r="I16" s="18"/>
      <c r="J16" s="18"/>
      <c r="K16" s="18"/>
    </row>
    <row r="17" spans="1:11" ht="13.50" thickBot="1" customHeight="1">
      <c r="A17" s="22"/>
      <c r="B17" s="23" t="s">
        <v>28</v>
      </c>
      <c r="C17" s="22" t="s">
        <v>29</v>
      </c>
      <c r="D17" s="22"/>
      <c r="E17" s="22"/>
      <c r="F17" s="22"/>
      <c r="G17" s="16">
        <v>2.000000</v>
      </c>
      <c r="H17" s="16"/>
      <c r="I17" s="17">
        <f ca="1">ROUND(SUM(INDIRECT(ADDRESS(ROW()+(-2), COLUMN()+(2), 1)),INDIRECT(ADDRESS(ROW()+(-6), COLUMN()+(2), 1))), 2)</f>
        <v>610.410000</v>
      </c>
      <c r="J17" s="17"/>
      <c r="K17" s="17">
        <f ca="1">ROUND(INDIRECT(ADDRESS(ROW()+(0), COLUMN()+(-4), 1))*INDIRECT(ADDRESS(ROW()+(0), COLUMN()+(-2), 1))/100, 2)</f>
        <v>12.210000</v>
      </c>
    </row>
    <row r="18" spans="1:11" ht="13.50" thickBot="1" customHeight="1">
      <c r="A18" s="6" t="s">
        <v>30</v>
      </c>
      <c r="B18" s="7"/>
      <c r="C18" s="8"/>
      <c r="D18" s="8"/>
      <c r="E18" s="8"/>
      <c r="F18" s="8"/>
      <c r="G18" s="24" t="s">
        <v>31</v>
      </c>
      <c r="H18" s="24"/>
      <c r="I18" s="25"/>
      <c r="J18" s="25"/>
      <c r="K18" s="26">
        <f ca="1">ROUND(SUM(INDIRECT(ADDRESS(ROW()+(-1), COLUMN()+(0), 1)),INDIRECT(ADDRESS(ROW()+(-3), COLUMN()+(0), 1)),INDIRECT(ADDRESS(ROW()+(-7), COLUMN()+(0), 1))), 2)</f>
        <v>622.620000</v>
      </c>
    </row>
  </sheetData>
  <mergeCells count="3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J11"/>
    <mergeCell ref="C12:H12"/>
    <mergeCell ref="I12:J12"/>
    <mergeCell ref="C13:F13"/>
    <mergeCell ref="G13:H13"/>
    <mergeCell ref="I13:J13"/>
    <mergeCell ref="C14:F14"/>
    <mergeCell ref="G14:H14"/>
    <mergeCell ref="I14:J14"/>
    <mergeCell ref="C15:F15"/>
    <mergeCell ref="G15:J15"/>
    <mergeCell ref="C16:H16"/>
    <mergeCell ref="I16:J16"/>
    <mergeCell ref="C17:F17"/>
    <mergeCell ref="G17:H17"/>
    <mergeCell ref="I17:J17"/>
    <mergeCell ref="A18:F18"/>
    <mergeCell ref="G18:J18"/>
  </mergeCells>
  <pageMargins left="0.620079" right="0.472441" top="0.472441" bottom="0.472441" header="0.0" footer="0.0"/>
  <pageSetup paperSize="9" orientation="portrait"/>
  <rowBreaks count="0" manualBreakCount="0">
    </rowBreaks>
</worksheet>
</file>