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<sst xmlns="http://schemas.openxmlformats.org/spreadsheetml/2006/main" count="56" uniqueCount="56">
  <si>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</si>
  <si>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RTM016</t>
  </si>
  <si>
    <t xml:space="preserve">m²</t>
  </si>
  <si>
    <t xml:space="preserve">Cielorraso registrable de paneles de lana de madera, sistema Fibralith "KNAUF".</t>
  </si>
  <si>
    <r>
      <rPr>
        <sz val="8.25"/>
        <color rgb="FF000000"/>
        <rFont val="Arial"/>
        <family val="2"/>
      </rPr>
      <t xml:space="preserve">Cielorraso registrable suspendido, situado a una altura menor de 4 m, sistema Fibralith "KNAUF", formado por paneles ligeros de lana de madera, gama Organic, modelo Organic A "KNAUF", de 600x600 mm y 15 mm de espesor, acabado Pure, con con perfilería vista.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</si>
  <si>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</si>
  <si>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</si>
  <si>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</si>
  <si>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</si>
  <si>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</si>
  <si>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</si>
  <si>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</si>
  <si>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mt16vkk010aa</t>
  </si>
  <si>
    <t xml:space="preserve">m²</t>
  </si>
  <si>
    <t xml:space="preserve">Panel ligero de lana de madera, gama Organic, modelo Organic A "KNAUF", de 600x600 mm y 15 mm de espesor, acabado Pure, formado por virutas de madera de 1,0 mm de diámetro aglomeradas con cemento, resistencia térmica 0,188 m²K/W, conductividad térmica 0,08 W/(mK), densidad 533,3 kg/m³, factor de resistencia a la difusión del vapor de agua 0,4 y Euroclase B-s1, d0 de reacción al fuego, para aislamiento térmico y acústico y protección frente a incendios, en edificación.</t>
  </si>
  <si>
    <t xml:space="preserve">mt12pfk060ca</t>
  </si>
  <si>
    <t xml:space="preserve">m</t>
  </si>
  <si>
    <t xml:space="preserve">Perfil primario EASY T - 24/38/3700 mm "KNAUF", color blanco, de acero galvanizado.</t>
  </si>
  <si>
    <t xml:space="preserve">mt12pfk060ja</t>
  </si>
  <si>
    <t xml:space="preserve">m</t>
  </si>
  <si>
    <t xml:space="preserve">Perfil secundario EASY TG - 24/32/600 mm "KNAUF", color blanco, de acero galvanizado.</t>
  </si>
  <si>
    <t xml:space="preserve">mt12pfk060ka</t>
  </si>
  <si>
    <t xml:space="preserve">m</t>
  </si>
  <si>
    <t xml:space="preserve">Perfil secundario EASY TG - 24/32/1200 mm "KNAUF", color blanco, de acero galvanizado.</t>
  </si>
  <si>
    <t xml:space="preserve">mt12pfk050f</t>
  </si>
  <si>
    <t xml:space="preserve">m</t>
  </si>
  <si>
    <t xml:space="preserve">Perfil angular EASY L - 25/25/3050 mm "KNAUF", color blanco, de acero galvanizado.</t>
  </si>
  <si>
    <t xml:space="preserve">mt12pek050a</t>
  </si>
  <si>
    <t xml:space="preserve">Ud</t>
  </si>
  <si>
    <t xml:space="preserve">Cuelgue Nonius "KNAUF", para cielorrasos suspendidos.</t>
  </si>
  <si>
    <t xml:space="preserve">mt12pek050b</t>
  </si>
  <si>
    <t xml:space="preserve">Ud</t>
  </si>
  <si>
    <t xml:space="preserve">Seguro Nonius "KNAUF", para cielorrasos suspendidos.</t>
  </si>
  <si>
    <t xml:space="preserve">mt12pek050c</t>
  </si>
  <si>
    <t xml:space="preserve">Ud</t>
  </si>
  <si>
    <t xml:space="preserve">Parte superior Nonius "KNAUF", 530/630, para cielorrasos suspendidos.</t>
  </si>
  <si>
    <t xml:space="preserve">mt12pek030</t>
  </si>
  <si>
    <t xml:space="preserve">Ud</t>
  </si>
  <si>
    <t xml:space="preserve">Varilla de cuelgue "KNAUF" de 100 cm.</t>
  </si>
  <si>
    <t xml:space="preserve">mt12psg220</t>
  </si>
  <si>
    <t xml:space="preserve">Ud</t>
  </si>
  <si>
    <t xml:space="preserve">Fijación compuesta por tarugo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</si>
  <si>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</si>
  <si>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</si>
  <si>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</si>
  <si>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</si>
  <si>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cielorrasos.</t>
  </si>
  <si>
    <t xml:space="preserve">mo082</t>
  </si>
  <si>
    <t xml:space="preserve">h</t>
  </si>
  <si>
    <t xml:space="preserve">Medio oficial colocador de cielorrasos.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</si>
  <si>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</si>
  <si>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</si>
  <si>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</si>
  <si>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</si>
  <si>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$ 382,43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</si>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</sst>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1.020000</v>
      </c>
      <c r="G10" s="12">
        <v>1421.440000</v>
      </c>
      <c r="H10" s="12">
        <f ca="1">ROUND(INDIRECT(ADDRESS(ROW()+(0), COLUMN()+(-2), 1))*INDIRECT(ADDRESS(ROW()+(0), COLUMN()+(-1), 1)), 2)</f>
        <v>1449.870000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0.900000</v>
      </c>
      <c r="G11" s="12">
        <v>10.280000</v>
      </c>
      <c r="H11" s="12">
        <f ca="1">ROUND(INDIRECT(ADDRESS(ROW()+(0), COLUMN()+(-2), 1))*INDIRECT(ADDRESS(ROW()+(0), COLUMN()+(-1), 1)), 2)</f>
        <v>9.250000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1.750000</v>
      </c>
      <c r="G12" s="12">
        <v>10.280000</v>
      </c>
      <c r="H12" s="12">
        <f ca="1">ROUND(INDIRECT(ADDRESS(ROW()+(0), COLUMN()+(-2), 1))*INDIRECT(ADDRESS(ROW()+(0), COLUMN()+(-1), 1)), 2)</f>
        <v>17.990000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0.900000</v>
      </c>
      <c r="G13" s="12">
        <v>10.280000</v>
      </c>
      <c r="H13" s="12">
        <f ca="1">ROUND(INDIRECT(ADDRESS(ROW()+(0), COLUMN()+(-2), 1))*INDIRECT(ADDRESS(ROW()+(0), COLUMN()+(-1), 1)), 2)</f>
        <v>9.250000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0.800000</v>
      </c>
      <c r="G14" s="12">
        <v>9.640000</v>
      </c>
      <c r="H14" s="12">
        <f ca="1">ROUND(INDIRECT(ADDRESS(ROW()+(0), COLUMN()+(-2), 1))*INDIRECT(ADDRESS(ROW()+(0), COLUMN()+(-1), 1)), 2)</f>
        <v>7.710000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0.750000</v>
      </c>
      <c r="G15" s="12">
        <v>5.940000</v>
      </c>
      <c r="H15" s="12">
        <f ca="1">ROUND(INDIRECT(ADDRESS(ROW()+(0), COLUMN()+(-2), 1))*INDIRECT(ADDRESS(ROW()+(0), COLUMN()+(-1), 1)), 2)</f>
        <v>4.460000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0.750000</v>
      </c>
      <c r="G16" s="12">
        <v>0.950000</v>
      </c>
      <c r="H16" s="12">
        <f ca="1">ROUND(INDIRECT(ADDRESS(ROW()+(0), COLUMN()+(-2), 1))*INDIRECT(ADDRESS(ROW()+(0), COLUMN()+(-1), 1)), 2)</f>
        <v>0.710000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0.750000</v>
      </c>
      <c r="G17" s="12">
        <v>7.340000</v>
      </c>
      <c r="H17" s="12">
        <f ca="1">ROUND(INDIRECT(ADDRESS(ROW()+(0), COLUMN()+(-2), 1))*INDIRECT(ADDRESS(ROW()+(0), COLUMN()+(-1), 1)), 2)</f>
        <v>5.510000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0.750000</v>
      </c>
      <c r="G18" s="12">
        <v>3.150000</v>
      </c>
      <c r="H18" s="12">
        <f ca="1">ROUND(INDIRECT(ADDRESS(ROW()+(0), COLUMN()+(-2), 1))*INDIRECT(ADDRESS(ROW()+(0), COLUMN()+(-1), 1)), 2)</f>
        <v>2.360000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0.750000</v>
      </c>
      <c r="G19" s="14">
        <v>0.590000</v>
      </c>
      <c r="H19" s="14">
        <f ca="1">ROUND(INDIRECT(ADDRESS(ROW()+(0), COLUMN()+(-2), 1))*INDIRECT(ADDRESS(ROW()+(0), COLUMN()+(-1), 1)), 2)</f>
        <v>0.440000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1507.550000</v>
      </c>
    </row>
    <row r="21" spans="1:8" ht="13.50" thickBot="1" customHeight="1">
      <c r="A21" s="15">
        <v>2.000000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0.227000</v>
      </c>
      <c r="G22" s="12">
        <v>450.300000</v>
      </c>
      <c r="H22" s="12">
        <f ca="1">ROUND(INDIRECT(ADDRESS(ROW()+(0), COLUMN()+(-2), 1))*INDIRECT(ADDRESS(ROW()+(0), COLUMN()+(-1), 1)), 2)</f>
        <v>102.220000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0.227000</v>
      </c>
      <c r="G23" s="14">
        <v>325.080000</v>
      </c>
      <c r="H23" s="14">
        <f ca="1">ROUND(INDIRECT(ADDRESS(ROW()+(0), COLUMN()+(-2), 1))*INDIRECT(ADDRESS(ROW()+(0), COLUMN()+(-1), 1)), 2)</f>
        <v>73.790000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176.010000</v>
      </c>
    </row>
    <row r="25" spans="1:8" ht="13.50" thickBot="1" customHeight="1">
      <c r="A25" s="15">
        <v>3.000000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20" t="s">
        <v>52</v>
      </c>
      <c r="D26" s="20"/>
      <c r="E26" s="19" t="s">
        <v>53</v>
      </c>
      <c r="F26" s="13">
        <v>2.000000</v>
      </c>
      <c r="G26" s="14">
        <f ca="1">ROUND(SUM(INDIRECT(ADDRESS(ROW()+(-2), COLUMN()+(1), 1)),INDIRECT(ADDRESS(ROW()+(-6), COLUMN()+(1), 1))), 2)</f>
        <v>1683.560000</v>
      </c>
      <c r="H26" s="14">
        <f ca="1">ROUND(INDIRECT(ADDRESS(ROW()+(0), COLUMN()+(-2), 1))*INDIRECT(ADDRESS(ROW()+(0), COLUMN()+(-1), 1))/100, 2)</f>
        <v>33.670000</v>
      </c>
    </row>
    <row r="27" spans="1:8" ht="13.50" thickBot="1" customHeight="1">
      <c r="A27" s="21" t="s">
        <v>54</v>
      </c>
      <c r="B27" s="21"/>
      <c r="C27" s="22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1717.230000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