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<sst xmlns="http://schemas.openxmlformats.org/spreadsheetml/2006/main" count="62" uniqueCount="62">
  <si>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</si>
  <si>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PSY020</t>
  </si>
  <si>
    <t xml:space="preserve">m²</t>
  </si>
  <si>
    <t xml:space="preserve">Sistema Shaftwall "KNAUF" de cerramiento para hueco de ascensor, con placas de yeso laminado.</t>
  </si>
  <si>
    <r>
      <rPr>
        <b/>
        <sz val="7.80"/>
        <color rgb="FF000000"/>
        <rFont val="Arial"/>
        <family val="2"/>
      </rPr>
      <t xml:space="preserve">Cerramiento de hueco de ascensor mediante el sistema Shaftwall W 633 E, de tabique múltiple (20+60+15+15+15)/600 LM - (CT 60) (1 maciza (DF H2) y 3 matafuego (DF)), con placas de yeso laminado, sobre banda acústica "KNAUF", colocada en la base del tabique, formado por una estructura simple, de montantes tipo CT 60; aislamiento entre montantes de tipo CT con panel semirrígido de lana mineral, espesor 45 mm; 125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</si>
  <si>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</si>
  <si>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</si>
  <si>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</si>
  <si>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</si>
  <si>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</si>
  <si>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</si>
  <si>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mt12pck020b</t>
  </si>
  <si>
    <t xml:space="preserve">m</t>
  </si>
  <si>
    <t xml:space="preserve">Banda acústica de dilatación "KNAUF" de 50 mm de ancho.</t>
  </si>
  <si>
    <t xml:space="preserve">mt12sak030a</t>
  </si>
  <si>
    <t xml:space="preserve">m</t>
  </si>
  <si>
    <t xml:space="preserve">Canal CT 62 "KNAUF", de acero galvanizado.</t>
  </si>
  <si>
    <t xml:space="preserve">mt12psg220</t>
  </si>
  <si>
    <t xml:space="preserve">Ud</t>
  </si>
  <si>
    <t xml:space="preserve">Fijación compuesta por tarugo y tornillo 5x27.</t>
  </si>
  <si>
    <t xml:space="preserve">mt12sak020a</t>
  </si>
  <si>
    <t xml:space="preserve">m</t>
  </si>
  <si>
    <t xml:space="preserve">Montante CT 60 "KNAUF", de acero galvanizado.</t>
  </si>
  <si>
    <t xml:space="preserve">mt12sak010a</t>
  </si>
  <si>
    <t xml:space="preserve">m²</t>
  </si>
  <si>
    <t xml:space="preserve">Placa de yeso laminado DF H2 / - 600 / 3000 / 20 / borde cuadrado, maciza "KNAUF", Euroclase A2-s1,d0 de reacción al fuego.</t>
  </si>
  <si>
    <t xml:space="preserve">mt16lra060a</t>
  </si>
  <si>
    <t xml:space="preserve">m²</t>
  </si>
  <si>
    <t xml:space="preserve">Panel semirrígido de lana mineral, espesor 45 mm.</t>
  </si>
  <si>
    <t xml:space="preserve">mt12ptk010dd</t>
  </si>
  <si>
    <t xml:space="preserve">Ud</t>
  </si>
  <si>
    <t xml:space="preserve">Tornillo autoperforante TB "KNAUF" 3,5x25.</t>
  </si>
  <si>
    <t xml:space="preserve">mt12ppk010h</t>
  </si>
  <si>
    <t xml:space="preserve">m²</t>
  </si>
  <si>
    <t xml:space="preserve">Placa de yeso laminado DF / - 1200 / longitud / 15 / borde afinado, matafuego "KNAUF".</t>
  </si>
  <si>
    <t xml:space="preserve">mt12ptk010cg</t>
  </si>
  <si>
    <t xml:space="preserve">Ud</t>
  </si>
  <si>
    <t xml:space="preserve">Tornillo autoperforante TN "KNAUF" 3,5x45.</t>
  </si>
  <si>
    <t xml:space="preserve">mt12ptk010ch</t>
  </si>
  <si>
    <t xml:space="preserve">Ud</t>
  </si>
  <si>
    <t xml:space="preserve">Tornillo autoperforante TN "KNAUF" 3,9x55.</t>
  </si>
  <si>
    <t xml:space="preserve">mt12ptk010ci</t>
  </si>
  <si>
    <t xml:space="preserve">Ud</t>
  </si>
  <si>
    <t xml:space="preserve">Tornillo autoperforante TN "KNAUF" 4,2x70.</t>
  </si>
  <si>
    <t xml:space="preserve">mt12pik010b</t>
  </si>
  <si>
    <t xml:space="preserve">kg</t>
  </si>
  <si>
    <t xml:space="preserve">Pasta de juntas Jointfiller F-1 GLS "KNAUF".</t>
  </si>
  <si>
    <t xml:space="preserve">mt12pck010a</t>
  </si>
  <si>
    <t xml:space="preserve">m</t>
  </si>
  <si>
    <t xml:space="preserve">Cinta de juntas "KNAUF" de 50 mm de ancho.</t>
  </si>
  <si>
    <t xml:space="preserve">mo052</t>
  </si>
  <si>
    <t xml:space="preserve">h</t>
  </si>
  <si>
    <t xml:space="preserve">Mamparas y sistemas de placas.</t>
  </si>
  <si>
    <t xml:space="preserve">mo098</t>
  </si>
  <si>
    <t xml:space="preserve">h</t>
  </si>
  <si>
    <t xml:space="preserve">Medio oficial colocador de mamparas y sistemas de placas.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</si>
  <si>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</si>
  <si>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</si>
  <si>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</si>
  <si>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</si>
  <si>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$ 31,82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</si>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</sst>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57" customWidth="1"/>
    <col min="5" max="5" width="28.41" customWidth="1"/>
    <col min="6" max="6" width="11.66" customWidth="1"/>
    <col min="7" max="7" width="3.50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1.200000</v>
      </c>
      <c r="H8" s="14"/>
      <c r="I8" s="16">
        <v>1.780000</v>
      </c>
      <c r="J8" s="16"/>
      <c r="K8" s="16">
        <f ca="1">ROUND(INDIRECT(ADDRESS(ROW()+(0), COLUMN()+(-4), 1))*INDIRECT(ADDRESS(ROW()+(0), COLUMN()+(-2), 1)), 2)</f>
        <v>2.140000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0.700000</v>
      </c>
      <c r="H9" s="19"/>
      <c r="I9" s="20">
        <v>43.380000</v>
      </c>
      <c r="J9" s="20"/>
      <c r="K9" s="20">
        <f ca="1">ROUND(INDIRECT(ADDRESS(ROW()+(0), COLUMN()+(-4), 1))*INDIRECT(ADDRESS(ROW()+(0), COLUMN()+(-2), 1)), 2)</f>
        <v>30.370000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1.600000</v>
      </c>
      <c r="H10" s="19"/>
      <c r="I10" s="20">
        <v>0.410000</v>
      </c>
      <c r="J10" s="20"/>
      <c r="K10" s="20">
        <f ca="1">ROUND(INDIRECT(ADDRESS(ROW()+(0), COLUMN()+(-4), 1))*INDIRECT(ADDRESS(ROW()+(0), COLUMN()+(-2), 1)), 2)</f>
        <v>0.660000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2.000000</v>
      </c>
      <c r="H11" s="19"/>
      <c r="I11" s="20">
        <v>92.680000</v>
      </c>
      <c r="J11" s="20"/>
      <c r="K11" s="20">
        <f ca="1">ROUND(INDIRECT(ADDRESS(ROW()+(0), COLUMN()+(-4), 1))*INDIRECT(ADDRESS(ROW()+(0), COLUMN()+(-2), 1)), 2)</f>
        <v>185.360000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65.560000</v>
      </c>
      <c r="J12" s="20"/>
      <c r="K12" s="20">
        <f ca="1">ROUND(INDIRECT(ADDRESS(ROW()+(0), COLUMN()+(-4), 1))*INDIRECT(ADDRESS(ROW()+(0), COLUMN()+(-2), 1)), 2)</f>
        <v>65.560000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27.570000</v>
      </c>
      <c r="J13" s="20"/>
      <c r="K13" s="20">
        <f ca="1">ROUND(INDIRECT(ADDRESS(ROW()+(0), COLUMN()+(-4), 1))*INDIRECT(ADDRESS(ROW()+(0), COLUMN()+(-2), 1)), 2)</f>
        <v>28.950000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8.000000</v>
      </c>
      <c r="H14" s="19"/>
      <c r="I14" s="20">
        <v>0.090000</v>
      </c>
      <c r="J14" s="20"/>
      <c r="K14" s="20">
        <f ca="1">ROUND(INDIRECT(ADDRESS(ROW()+(0), COLUMN()+(-4), 1))*INDIRECT(ADDRESS(ROW()+(0), COLUMN()+(-2), 1)), 2)</f>
        <v>0.720000</v>
      </c>
    </row>
    <row r="15" spans="1:11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3.000000</v>
      </c>
      <c r="H15" s="19"/>
      <c r="I15" s="20">
        <v>57.660000</v>
      </c>
      <c r="J15" s="20"/>
      <c r="K15" s="20">
        <f ca="1">ROUND(INDIRECT(ADDRESS(ROW()+(0), COLUMN()+(-4), 1))*INDIRECT(ADDRESS(ROW()+(0), COLUMN()+(-2), 1)), 2)</f>
        <v>172.980000</v>
      </c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15.000000</v>
      </c>
      <c r="H16" s="19"/>
      <c r="I16" s="20">
        <v>0.090000</v>
      </c>
      <c r="J16" s="20"/>
      <c r="K16" s="20">
        <f ca="1">ROUND(INDIRECT(ADDRESS(ROW()+(0), COLUMN()+(-4), 1))*INDIRECT(ADDRESS(ROW()+(0), COLUMN()+(-2), 1)), 2)</f>
        <v>1.350000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15.000000</v>
      </c>
      <c r="H17" s="19"/>
      <c r="I17" s="20">
        <v>0.110000</v>
      </c>
      <c r="J17" s="20"/>
      <c r="K17" s="20">
        <f ca="1">ROUND(INDIRECT(ADDRESS(ROW()+(0), COLUMN()+(-4), 1))*INDIRECT(ADDRESS(ROW()+(0), COLUMN()+(-2), 1)), 2)</f>
        <v>1.650000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15.000000</v>
      </c>
      <c r="H18" s="19"/>
      <c r="I18" s="20">
        <v>0.460000</v>
      </c>
      <c r="J18" s="20"/>
      <c r="K18" s="20">
        <f ca="1">ROUND(INDIRECT(ADDRESS(ROW()+(0), COLUMN()+(-4), 1))*INDIRECT(ADDRESS(ROW()+(0), COLUMN()+(-2), 1)), 2)</f>
        <v>6.900000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9">
        <v>1.400000</v>
      </c>
      <c r="H19" s="19"/>
      <c r="I19" s="20">
        <v>9.320000</v>
      </c>
      <c r="J19" s="20"/>
      <c r="K19" s="20">
        <f ca="1">ROUND(INDIRECT(ADDRESS(ROW()+(0), COLUMN()+(-4), 1))*INDIRECT(ADDRESS(ROW()+(0), COLUMN()+(-2), 1)), 2)</f>
        <v>13.050000</v>
      </c>
    </row>
    <row r="20" spans="1:11" ht="12.00" thickBot="1" customHeight="1">
      <c r="A20" s="17" t="s">
        <v>47</v>
      </c>
      <c r="B20" s="18" t="s">
        <v>48</v>
      </c>
      <c r="C20" s="17" t="s">
        <v>49</v>
      </c>
      <c r="D20" s="17"/>
      <c r="E20" s="17"/>
      <c r="F20" s="17"/>
      <c r="G20" s="19">
        <v>1.600000</v>
      </c>
      <c r="H20" s="19"/>
      <c r="I20" s="20">
        <v>0.240000</v>
      </c>
      <c r="J20" s="20"/>
      <c r="K20" s="20">
        <f ca="1">ROUND(INDIRECT(ADDRESS(ROW()+(0), COLUMN()+(-4), 1))*INDIRECT(ADDRESS(ROW()+(0), COLUMN()+(-2), 1)), 2)</f>
        <v>0.380000</v>
      </c>
    </row>
    <row r="21" spans="1:11" ht="12.00" thickBot="1" customHeight="1">
      <c r="A21" s="17" t="s">
        <v>50</v>
      </c>
      <c r="B21" s="18" t="s">
        <v>51</v>
      </c>
      <c r="C21" s="17" t="s">
        <v>52</v>
      </c>
      <c r="D21" s="17"/>
      <c r="E21" s="17"/>
      <c r="F21" s="17"/>
      <c r="G21" s="19">
        <v>0.893000</v>
      </c>
      <c r="H21" s="19"/>
      <c r="I21" s="20">
        <v>63.870000</v>
      </c>
      <c r="J21" s="20"/>
      <c r="K21" s="20">
        <f ca="1">ROUND(INDIRECT(ADDRESS(ROW()+(0), COLUMN()+(-4), 1))*INDIRECT(ADDRESS(ROW()+(0), COLUMN()+(-2), 1)), 2)</f>
        <v>57.040000</v>
      </c>
    </row>
    <row r="22" spans="1:11" ht="12.00" thickBot="1" customHeight="1">
      <c r="A22" s="17" t="s">
        <v>53</v>
      </c>
      <c r="B22" s="21" t="s">
        <v>54</v>
      </c>
      <c r="C22" s="22" t="s">
        <v>55</v>
      </c>
      <c r="D22" s="22"/>
      <c r="E22" s="22"/>
      <c r="F22" s="22"/>
      <c r="G22" s="23">
        <v>0.893000</v>
      </c>
      <c r="H22" s="23"/>
      <c r="I22" s="24">
        <v>43.360000</v>
      </c>
      <c r="J22" s="24"/>
      <c r="K22" s="24">
        <f ca="1">ROUND(INDIRECT(ADDRESS(ROW()+(0), COLUMN()+(-4), 1))*INDIRECT(ADDRESS(ROW()+(0), COLUMN()+(-2), 1)), 2)</f>
        <v>38.720000</v>
      </c>
    </row>
    <row r="23" spans="1:11" ht="12.00" thickBot="1" customHeight="1">
      <c r="A23" s="17"/>
      <c r="B23" s="12" t="s">
        <v>56</v>
      </c>
      <c r="C23" s="10" t="s">
        <v>57</v>
      </c>
      <c r="D23" s="10"/>
      <c r="E23" s="10"/>
      <c r="F23" s="10"/>
      <c r="G23" s="14">
        <v>2.000000</v>
      </c>
      <c r="H23" s="14"/>
      <c r="I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605.830000</v>
      </c>
      <c r="J23" s="16"/>
      <c r="K23" s="16">
        <f ca="1">ROUND(INDIRECT(ADDRESS(ROW()+(0), COLUMN()+(-4), 1))*INDIRECT(ADDRESS(ROW()+(0), COLUMN()+(-2), 1))/100, 2)</f>
        <v>12.120000</v>
      </c>
    </row>
    <row r="24" spans="1:11" ht="12.00" thickBot="1" customHeight="1">
      <c r="A24" s="22"/>
      <c r="B24" s="21" t="s">
        <v>58</v>
      </c>
      <c r="C24" s="22" t="s">
        <v>59</v>
      </c>
      <c r="D24" s="22"/>
      <c r="E24" s="22"/>
      <c r="F24" s="22"/>
      <c r="G24" s="23">
        <v>3.000000</v>
      </c>
      <c r="H24" s="23"/>
      <c r="I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617.950000</v>
      </c>
      <c r="J24" s="24"/>
      <c r="K24" s="24">
        <f ca="1">ROUND(INDIRECT(ADDRESS(ROW()+(0), COLUMN()+(-4), 1))*INDIRECT(ADDRESS(ROW()+(0), COLUMN()+(-2), 1))/100, 2)</f>
        <v>18.540000</v>
      </c>
    </row>
    <row r="25" spans="1:11" ht="12.00" thickBot="1" customHeight="1">
      <c r="A25" s="6" t="s">
        <v>60</v>
      </c>
      <c r="B25" s="7"/>
      <c r="C25" s="7"/>
      <c r="D25" s="7"/>
      <c r="E25" s="7"/>
      <c r="F25" s="7"/>
      <c r="G25" s="25"/>
      <c r="H25" s="25"/>
      <c r="I25" s="6" t="s">
        <v>61</v>
      </c>
      <c r="J25" s="6"/>
      <c r="K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636.490000</v>
      </c>
    </row>
  </sheetData>
  <mergeCells count="6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C22:F22"/>
    <mergeCell ref="G22:H22"/>
    <mergeCell ref="I22:J22"/>
    <mergeCell ref="C23:F23"/>
    <mergeCell ref="G23:H23"/>
    <mergeCell ref="I23:J23"/>
    <mergeCell ref="C24:F24"/>
    <mergeCell ref="G24:H24"/>
    <mergeCell ref="I24:J24"/>
    <mergeCell ref="A25:F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