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<sst xmlns="http://schemas.openxmlformats.org/spreadsheetml/2006/main" count="23" uniqueCount="23">
  <si>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</si>
  <si>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PMM020</t>
  </si>
  <si>
    <t xml:space="preserve">Ud</t>
  </si>
  <si>
    <t xml:space="preserve">Puerta de interior para mampara modular.</t>
  </si>
  <si>
    <r>
      <rPr>
        <b/>
        <sz val="7.80"/>
        <color rgb="FF000000"/>
        <rFont val="Arial"/>
        <family val="2"/>
      </rPr>
      <t xml:space="preserve">Puerta de vidrio templado transparente de 10 mm de espesor, de 2100x800 mm, perfiles verticales de aluminio con tapajuntas para ocultar el superposición con la estructura de la mampara contigua</t>
    </r>
    <r>
      <rPr>
        <sz val="7.80"/>
        <color rgb="FF000000"/>
        <rFont val="Arial"/>
        <family val="2"/>
      </rPr>
      <t xml:space="preserve">; para mampara modular.</t>
    </r>
  </si>
  <si>
    <t xml:space="preserve">Descompuesto</t>
  </si>
  <si>
    <t xml:space="preserve">Ud</t>
  </si>
  <si>
    <t xml:space="preserve">Descomposición</t>
  </si>
  <si>
    <t xml:space="preserve">Rend.</t>
  </si>
  <si>
    <t xml:space="preserve">Precio unitario</t>
  </si>
  <si>
    <t xml:space="preserve">Precio partida</t>
  </si>
  <si>
    <t xml:space="preserve">mt26mmd015g</t>
  </si>
  <si>
    <t xml:space="preserve">Ud</t>
  </si>
  <si>
    <t xml:space="preserve">Puerta de vidrio templado transparente de 10 mm de espesor, de 2100x800 mm, perfiles verticales de aluminio con tapajuntas para ocultar el superposición con la estructura de la mampara contigua, fijo superior de vidrio laminar de seguridad 5+5, perfilería vista superior de aluminio anodizado o lacado estándar; incluso bisagras y cerradura con maneta.</t>
  </si>
  <si>
    <t xml:space="preserve">mo010</t>
  </si>
  <si>
    <t xml:space="preserve">h</t>
  </si>
  <si>
    <t xml:space="preserve">Oficial colocador.</t>
  </si>
  <si>
    <t xml:space="preserve">%</t>
  </si>
  <si>
    <t xml:space="preserve">Medios auxiliares</t>
  </si>
  <si>
    <t xml:space="preserve">%</t>
  </si>
  <si>
    <t xml:space="preserve">Costos indirectos</t>
  </si>
  <si>
    <t xml:space="preserve">Coste de mantenimiento decenal: $ 289,03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</si>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</sst>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3.21" customWidth="1"/>
    <col min="4" max="4" width="18.65" customWidth="1"/>
    <col min="5" max="5" width="43.57" customWidth="1"/>
    <col min="6" max="6" width="2.62" customWidth="1"/>
    <col min="7" max="7" width="6.41" customWidth="1"/>
    <col min="8" max="8" width="2.91" customWidth="1"/>
    <col min="9" max="9" width="10.64" customWidth="1"/>
    <col min="10" max="10" width="1.31" customWidth="1"/>
    <col min="11" max="11" width="11.80"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50.40" thickBot="1" customHeight="1">
      <c r="A8" s="10" t="s">
        <v>11</v>
      </c>
      <c r="B8" s="12" t="s">
        <v>12</v>
      </c>
      <c r="C8" s="10" t="s">
        <v>13</v>
      </c>
      <c r="D8" s="10"/>
      <c r="E8" s="10"/>
      <c r="F8" s="10"/>
      <c r="G8" s="14">
        <v>1.000000</v>
      </c>
      <c r="H8" s="16">
        <v>5458.290000</v>
      </c>
      <c r="I8" s="16"/>
      <c r="J8" s="16">
        <f ca="1">ROUND(INDIRECT(ADDRESS(ROW()+(0), COLUMN()+(-3), 1))*INDIRECT(ADDRESS(ROW()+(0), COLUMN()+(-2), 1)), 2)</f>
        <v>5458.290000</v>
      </c>
      <c r="K8" s="16"/>
    </row>
    <row r="9" spans="1:11" ht="12.00" thickBot="1" customHeight="1">
      <c r="A9" s="17" t="s">
        <v>14</v>
      </c>
      <c r="B9" s="18" t="s">
        <v>15</v>
      </c>
      <c r="C9" s="19" t="s">
        <v>16</v>
      </c>
      <c r="D9" s="19"/>
      <c r="E9" s="19"/>
      <c r="F9" s="19"/>
      <c r="G9" s="20">
        <v>0.687000</v>
      </c>
      <c r="H9" s="21">
        <v>63.870000</v>
      </c>
      <c r="I9" s="21"/>
      <c r="J9" s="21">
        <f ca="1">ROUND(INDIRECT(ADDRESS(ROW()+(0), COLUMN()+(-3), 1))*INDIRECT(ADDRESS(ROW()+(0), COLUMN()+(-2), 1)), 2)</f>
        <v>43.880000</v>
      </c>
      <c r="K9" s="21"/>
    </row>
    <row r="10" spans="1:11" ht="12.00" thickBot="1" customHeight="1">
      <c r="A10" s="17"/>
      <c r="B10" s="12" t="s">
        <v>17</v>
      </c>
      <c r="C10" s="10" t="s">
        <v>18</v>
      </c>
      <c r="D10" s="10"/>
      <c r="E10" s="10"/>
      <c r="F10" s="10"/>
      <c r="G10" s="14">
        <v>2.000000</v>
      </c>
      <c r="H10" s="16">
        <f ca="1">ROUND(SUM(INDIRECT(ADDRESS(ROW()+(-1), COLUMN()+(2), 1)),INDIRECT(ADDRESS(ROW()+(-2), COLUMN()+(2), 1))), 2)</f>
        <v>5502.170000</v>
      </c>
      <c r="I10" s="16"/>
      <c r="J10" s="16">
        <f ca="1">ROUND(INDIRECT(ADDRESS(ROW()+(0), COLUMN()+(-3), 1))*INDIRECT(ADDRESS(ROW()+(0), COLUMN()+(-2), 1))/100, 2)</f>
        <v>110.040000</v>
      </c>
      <c r="K10" s="16"/>
    </row>
    <row r="11" spans="1:11" ht="12.00" thickBot="1" customHeight="1">
      <c r="A11" s="19"/>
      <c r="B11" s="18" t="s">
        <v>19</v>
      </c>
      <c r="C11" s="19" t="s">
        <v>20</v>
      </c>
      <c r="D11" s="19"/>
      <c r="E11" s="19"/>
      <c r="F11" s="19"/>
      <c r="G11" s="20">
        <v>3.000000</v>
      </c>
      <c r="H11" s="21">
        <f ca="1">ROUND(SUM(INDIRECT(ADDRESS(ROW()+(-1), COLUMN()+(2), 1)),INDIRECT(ADDRESS(ROW()+(-2), COLUMN()+(2), 1)),INDIRECT(ADDRESS(ROW()+(-3), COLUMN()+(2), 1))), 2)</f>
        <v>5612.210000</v>
      </c>
      <c r="I11" s="21"/>
      <c r="J11" s="21">
        <f ca="1">ROUND(INDIRECT(ADDRESS(ROW()+(0), COLUMN()+(-3), 1))*INDIRECT(ADDRESS(ROW()+(0), COLUMN()+(-2), 1))/100, 2)</f>
        <v>168.370000</v>
      </c>
      <c r="K11" s="21"/>
    </row>
    <row r="12" spans="1:11" ht="12.00" thickBot="1" customHeight="1">
      <c r="A12" s="6" t="s">
        <v>21</v>
      </c>
      <c r="B12" s="7"/>
      <c r="C12" s="7"/>
      <c r="D12" s="7"/>
      <c r="E12" s="7"/>
      <c r="F12" s="7"/>
      <c r="G12" s="22"/>
      <c r="H12" s="6" t="s">
        <v>22</v>
      </c>
      <c r="I12" s="6"/>
      <c r="J12" s="23">
        <f ca="1">ROUND(SUM(INDIRECT(ADDRESS(ROW()+(-1), COLUMN()+(0), 1)),INDIRECT(ADDRESS(ROW()+(-2), COLUMN()+(0), 1)),INDIRECT(ADDRESS(ROW()+(-3), COLUMN()+(0), 1)),INDIRECT(ADDRESS(ROW()+(-4), COLUMN()+(0), 1))), 2)</f>
        <v>5780.580000</v>
      </c>
      <c r="K12" s="23"/>
    </row>
  </sheetData>
  <mergeCells count="23">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A12:F12"/>
    <mergeCell ref="H12:I12"/>
    <mergeCell ref="J12:K12"/>
  </mergeCells>
  <pageMargins left="0.620079" right="0.472441" top="0.472441" bottom="0.472441" header="0.0" footer="0.0"/>
  <pageSetup paperSize="9" orientation="portrait"/>
  <rowBreaks count="0" manualBreakCount="0">
    </rowBreaks>
</worksheet>
</file>