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<sst xmlns="http://schemas.openxmlformats.org/spreadsheetml/2006/main" count="42" uniqueCount="42">
  <si>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</si>
  <si>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NIJ041</t>
  </si>
  <si>
    <t xml:space="preserve">m</t>
  </si>
  <si>
    <t xml:space="preserve">Reparación de junta de contracción. Sistema "PANTALLAX".</t>
  </si>
  <si>
    <r>
      <rPr>
        <sz val="8.25"/>
        <color rgb="FF000000"/>
        <rFont val="Arial"/>
        <family val="2"/>
      </rPr>
      <t xml:space="preserve">Reparación de junta de contracción en platea de fundación, por debajo de la napa freática. Sistema "PANTALLAX", formado por sistema Injet-Flex, inyección de resina hidroexpansiva flexible de poliuretano, hidrófoba, (rendimiento: 3 kg/m); apertura de cajeado de 3-5x25 cm; y sellado de junta, sistema Mortar, con mortero para reparación e impermeabilización, (rendimiento: 18 kg/m).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</si>
  <si>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</si>
  <si>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</si>
  <si>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</si>
  <si>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</si>
  <si>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</si>
  <si>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</si>
  <si>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</si>
  <si>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mt15ppi010</t>
  </si>
  <si>
    <t xml:space="preserve">kg</t>
  </si>
  <si>
    <t xml:space="preserve">Resina hidroexpansiva flexible de poliuretano, hidrófoba, de baja viscosidad, para sistema Injet-Flex "PANTALLAX".</t>
  </si>
  <si>
    <t xml:space="preserve">mt15ppi020</t>
  </si>
  <si>
    <t xml:space="preserve">Ud</t>
  </si>
  <si>
    <t xml:space="preserve">Inyector, de acero, de 16 mm de diámetro exterior.</t>
  </si>
  <si>
    <t xml:space="preserve">mt09rev030a</t>
  </si>
  <si>
    <t xml:space="preserve">kg</t>
  </si>
  <si>
    <t xml:space="preserve">Mortero para reparación e impermeabilización de superficies, sistema Mortar "PANTALLAX".</t>
  </si>
  <si>
    <t xml:space="preserve">Subtotal materiales:</t>
  </si>
  <si>
    <t xml:space="preserve">Equipo</t>
  </si>
  <si>
    <t xml:space="preserve">mq08gel010k</t>
  </si>
  <si>
    <t xml:space="preserve">h</t>
  </si>
  <si>
    <t xml:space="preserve">Grupo electrógeno insonorizado, trifásico, de 45 kVA de potencia.</t>
  </si>
  <si>
    <t xml:space="preserve">mq03mpi020b</t>
  </si>
  <si>
    <t xml:space="preserve">h</t>
  </si>
  <si>
    <t xml:space="preserve">Equipo completo para realización de inyecciones de resinas expansivas a presión.</t>
  </si>
  <si>
    <t xml:space="preserve">Subtotal equipo:</t>
  </si>
  <si>
    <t xml:space="preserve">Mano de obra</t>
  </si>
  <si>
    <t xml:space="preserve">mo032</t>
  </si>
  <si>
    <t xml:space="preserve">h</t>
  </si>
  <si>
    <t xml:space="preserve">Oficial aplicador de productos impermeabilizantes.</t>
  </si>
  <si>
    <t xml:space="preserve">mo070</t>
  </si>
  <si>
    <t xml:space="preserve">h</t>
  </si>
  <si>
    <t xml:space="preserve">Medio oficial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</si>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</sst>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48" customWidth="1"/>
    <col min="4" max="4" width="69.70" customWidth="1"/>
    <col min="5" max="5" width="11.73" customWidth="1"/>
    <col min="6" max="6" width="14.2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3</v>
      </c>
      <c r="F10" s="12">
        <v>4338.67</v>
      </c>
      <c r="G10" s="12">
        <f ca="1">ROUND(INDIRECT(ADDRESS(ROW()+(0), COLUMN()+(-2), 1))*INDIRECT(ADDRESS(ROW()+(0), COLUMN()+(-1), 1)), 2)</f>
        <v>13016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3.3</v>
      </c>
      <c r="F11" s="12">
        <v>2255.46</v>
      </c>
      <c r="G11" s="12">
        <f ca="1">ROUND(INDIRECT(ADDRESS(ROW()+(0), COLUMN()+(-2), 1))*INDIRECT(ADDRESS(ROW()+(0), COLUMN()+(-1), 1)), 2)</f>
        <v>7443.02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18</v>
      </c>
      <c r="F12" s="14">
        <v>11.76</v>
      </c>
      <c r="G12" s="14">
        <f ca="1">ROUND(INDIRECT(ADDRESS(ROW()+(0), COLUMN()+(-2), 1))*INDIRECT(ADDRESS(ROW()+(0), COLUMN()+(-1), 1)), 2)</f>
        <v>211.68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20670.7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0.104</v>
      </c>
      <c r="F15" s="12">
        <v>1382.58</v>
      </c>
      <c r="G15" s="12">
        <f ca="1">ROUND(INDIRECT(ADDRESS(ROW()+(0), COLUMN()+(-2), 1))*INDIRECT(ADDRESS(ROW()+(0), COLUMN()+(-1), 1)), 2)</f>
        <v>143.79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0.058</v>
      </c>
      <c r="F16" s="14">
        <v>27483.5</v>
      </c>
      <c r="G16" s="14">
        <f ca="1">ROUND(INDIRECT(ADDRESS(ROW()+(0), COLUMN()+(-2), 1))*INDIRECT(ADDRESS(ROW()+(0), COLUMN()+(-1), 1)), 2)</f>
        <v>1594.04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1737.83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0.47</v>
      </c>
      <c r="F19" s="12">
        <v>11912.7</v>
      </c>
      <c r="G19" s="12">
        <f ca="1">ROUND(INDIRECT(ADDRESS(ROW()+(0), COLUMN()+(-2), 1))*INDIRECT(ADDRESS(ROW()+(0), COLUMN()+(-1), 1)), 2)</f>
        <v>5598.95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0.47</v>
      </c>
      <c r="F20" s="14">
        <v>8905.02</v>
      </c>
      <c r="G20" s="14">
        <f ca="1">ROUND(INDIRECT(ADDRESS(ROW()+(0), COLUMN()+(-2), 1))*INDIRECT(ADDRESS(ROW()+(0), COLUMN()+(-1), 1)), 2)</f>
        <v>4185.36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9784.31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1)),INDIRECT(ADDRESS(ROW()+(-10), COLUMN()+(1), 1))), 2)</f>
        <v>32192.8</v>
      </c>
      <c r="G23" s="14">
        <f ca="1">ROUND(INDIRECT(ADDRESS(ROW()+(0), COLUMN()+(-2), 1))*INDIRECT(ADDRESS(ROW()+(0), COLUMN()+(-1), 1))/100, 2)</f>
        <v>643.86</v>
      </c>
    </row>
    <row r="24" spans="1:7" ht="13.50" thickBot="1" customHeight="1">
      <c r="A24" s="8"/>
      <c r="B24" s="8"/>
      <c r="C24" s="8"/>
      <c r="D24" s="8"/>
      <c r="E24" s="21" t="s">
        <v>41</v>
      </c>
      <c r="F24" s="21"/>
      <c r="G24" s="22">
        <f ca="1">ROUND(SUM(INDIRECT(ADDRESS(ROW()+(-1), COLUMN()+(0), 1)),INDIRECT(ADDRESS(ROW()+(-3), COLUMN()+(0), 1)),INDIRECT(ADDRESS(ROW()+(-7), COLUMN()+(0), 1)),INDIRECT(ADDRESS(ROW()+(-11), COLUMN()+(0), 1))), 2)</f>
        <v>32836.7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B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