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<sst xmlns="http://schemas.openxmlformats.org/spreadsheetml/2006/main" count="32" uniqueCount="32">
  <si>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</si>
  <si>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NAD030</t>
  </si>
  <si>
    <t xml:space="preserve">m²</t>
  </si>
  <si>
    <t xml:space="preserve">Aislamiento térmico bajo losa, con aglomerado de corcho expandido.</t>
  </si>
  <si>
    <r>
      <rPr>
        <sz val="8.25"/>
        <color rgb="FF000000"/>
        <rFont val="Arial"/>
        <family val="2"/>
      </rPr>
      <t xml:space="preserve">Aislamiento térmico bajo losa, formado por </t>
    </r>
    <r>
      <rPr>
        <b/>
        <sz val="8.25"/>
        <color rgb="FF000000"/>
        <rFont val="Arial"/>
        <family val="2"/>
      </rPr>
      <t xml:space="preserve">placa de aglomerado de corcho expandido, de 50 mm de espesor, color negro, resistencia térmica 1,25 m²K/W, conductividad térmica 0,036 W/(mK)</t>
    </r>
    <r>
      <rPr>
        <sz val="8.25"/>
        <color rgb="FF000000"/>
        <rFont val="Arial"/>
        <family val="2"/>
      </rPr>
      <t xml:space="preserve">, fijado mecánicamente.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</si>
  <si>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</si>
  <si>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</si>
  <si>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</si>
  <si>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</si>
  <si>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</si>
  <si>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</si>
  <si>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</si>
  <si>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mt16acg010da</t>
  </si>
  <si>
    <t xml:space="preserve">m²</t>
  </si>
  <si>
    <t xml:space="preserve">Placa de aglomerado de corcho expandido, de 50 mm de espesor, color negro, resistencia térmica 1,25 m²K/W, conductividad térmica 0,036 W/(mK), Euroclase E de reacción al fuego, de aplicación como aislante térmico y acústico.</t>
  </si>
  <si>
    <t xml:space="preserve">mt16aaa020lg</t>
  </si>
  <si>
    <t xml:space="preserve">Ud</t>
  </si>
  <si>
    <t xml:space="preserve">Fijación mecánica para paneles aislantes de aglomerado de corcho expandido, colocados directamente sobre la superficie soporte.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</si>
  <si>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</si>
  <si>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</si>
  <si>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</si>
  <si>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</si>
  <si>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montador de aislantes.</t>
  </si>
  <si>
    <t xml:space="preserve">mo101</t>
  </si>
  <si>
    <t xml:space="preserve">h</t>
  </si>
  <si>
    <t xml:space="preserve">Medio oficial montador de aislantes.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</si>
  <si>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</si>
  <si>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</si>
  <si>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</si>
  <si>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</si>
  <si>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$ 11,16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</si>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</sst>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6.63" customWidth="1"/>
    <col min="5" max="5" width="56.10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45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1.050000</v>
      </c>
      <c r="G10" s="11">
        <v>471.200000</v>
      </c>
      <c r="H10" s="11">
        <f ca="1">ROUND(INDIRECT(ADDRESS(ROW()+(0), COLUMN()+(-2), 1))*INDIRECT(ADDRESS(ROW()+(0), COLUMN()+(-1), 1)), 2)</f>
        <v>494.760000</v>
      </c>
    </row>
    <row r="11" spans="1:8" ht="34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2">
        <v>3.000000</v>
      </c>
      <c r="G11" s="13">
        <v>5.670000</v>
      </c>
      <c r="H11" s="13">
        <f ca="1">ROUND(INDIRECT(ADDRESS(ROW()+(0), COLUMN()+(-2), 1))*INDIRECT(ADDRESS(ROW()+(0), COLUMN()+(-1), 1)), 2)</f>
        <v>17.010000</v>
      </c>
    </row>
    <row r="12" spans="1:8" ht="13.50" thickBot="1" customHeight="1">
      <c r="A12" s="14"/>
      <c r="B12" s="14"/>
      <c r="C12" s="14"/>
      <c r="D12" s="14"/>
      <c r="E12" s="14"/>
      <c r="F12" s="8" t="s">
        <v>18</v>
      </c>
      <c r="G12" s="8"/>
      <c r="H12" s="16">
        <f ca="1">ROUND(SUM(INDIRECT(ADDRESS(ROW()+(-1), COLUMN()+(0), 1)),INDIRECT(ADDRESS(ROW()+(-2), COLUMN()+(0), 1))), 2)</f>
        <v>511.770000</v>
      </c>
    </row>
    <row r="13" spans="1:8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4"/>
      <c r="H13" s="14"/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0">
        <v>0.117000</v>
      </c>
      <c r="G14" s="11">
        <v>175.430000</v>
      </c>
      <c r="H14" s="11">
        <f ca="1">ROUND(INDIRECT(ADDRESS(ROW()+(0), COLUMN()+(-2), 1))*INDIRECT(ADDRESS(ROW()+(0), COLUMN()+(-1), 1)), 2)</f>
        <v>20.530000</v>
      </c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2">
        <v>0.117000</v>
      </c>
      <c r="G15" s="13">
        <v>124.970000</v>
      </c>
      <c r="H15" s="13">
        <f ca="1">ROUND(INDIRECT(ADDRESS(ROW()+(0), COLUMN()+(-2), 1))*INDIRECT(ADDRESS(ROW()+(0), COLUMN()+(-1), 1)), 2)</f>
        <v>14.620000</v>
      </c>
    </row>
    <row r="16" spans="1:8" ht="13.50" thickBot="1" customHeight="1">
      <c r="A16" s="14"/>
      <c r="B16" s="14"/>
      <c r="C16" s="14"/>
      <c r="D16" s="14"/>
      <c r="E16" s="14"/>
      <c r="F16" s="8" t="s">
        <v>26</v>
      </c>
      <c r="G16" s="8"/>
      <c r="H16" s="16">
        <f ca="1">ROUND(SUM(INDIRECT(ADDRESS(ROW()+(-1), COLUMN()+(0), 1)),INDIRECT(ADDRESS(ROW()+(-2), COLUMN()+(0), 1))), 2)</f>
        <v>35.150000</v>
      </c>
    </row>
    <row r="17" spans="1:8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4"/>
      <c r="H17" s="14"/>
    </row>
    <row r="18" spans="1:8" ht="13.50" thickBot="1" customHeight="1">
      <c r="A18" s="18"/>
      <c r="B18" s="18"/>
      <c r="C18" s="19" t="s">
        <v>28</v>
      </c>
      <c r="D18" s="19"/>
      <c r="E18" s="18" t="s">
        <v>29</v>
      </c>
      <c r="F18" s="12">
        <v>2.000000</v>
      </c>
      <c r="G18" s="13">
        <f ca="1">ROUND(SUM(INDIRECT(ADDRESS(ROW()+(-2), COLUMN()+(1), 1)),INDIRECT(ADDRESS(ROW()+(-6), COLUMN()+(1), 1))), 2)</f>
        <v>546.920000</v>
      </c>
      <c r="H18" s="13">
        <f ca="1">ROUND(INDIRECT(ADDRESS(ROW()+(0), COLUMN()+(-2), 1))*INDIRECT(ADDRESS(ROW()+(0), COLUMN()+(-1), 1))/100, 2)</f>
        <v>10.940000</v>
      </c>
    </row>
    <row r="19" spans="1:8" ht="13.50" thickBot="1" customHeight="1">
      <c r="A19" s="20" t="s">
        <v>30</v>
      </c>
      <c r="B19" s="20"/>
      <c r="C19" s="21"/>
      <c r="D19" s="21"/>
      <c r="E19" s="22"/>
      <c r="F19" s="23" t="s">
        <v>31</v>
      </c>
      <c r="G19" s="24"/>
      <c r="H19" s="25">
        <f ca="1">ROUND(SUM(INDIRECT(ADDRESS(ROW()+(-1), COLUMN()+(0), 1)),INDIRECT(ADDRESS(ROW()+(-3), COLUMN()+(0), 1)),INDIRECT(ADDRESS(ROW()+(-7), COLUMN()+(0), 1))), 2)</f>
        <v>557.860000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