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<sst xmlns="http://schemas.openxmlformats.org/spreadsheetml/2006/main" count="32" uniqueCount="32">
  <si>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</si>
  <si>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NAD010</t>
  </si>
  <si>
    <t xml:space="preserve">m²</t>
  </si>
  <si>
    <t xml:space="preserve">Aislamiento térmico bajo losa, con lanas minerales.</t>
  </si>
  <si>
    <r>
      <rPr>
        <sz val="8.25"/>
        <color rgb="FF000000"/>
        <rFont val="Arial"/>
        <family val="2"/>
      </rPr>
      <t xml:space="preserve">Aislamiento térmico bajo losa, formado por </t>
    </r>
    <r>
      <rPr>
        <b/>
        <sz val="8.25"/>
        <color rgb="FF000000"/>
        <rFont val="Arial"/>
        <family val="2"/>
      </rPr>
      <t xml:space="preserve">panel semirrígido de lana mineral, no revestido, de 30 mm de espesor, resistencia térmica 8500 m²K/W, conductividad térmica 0,035 W/(mK)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fijado mecánicamente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</si>
  <si>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</si>
  <si>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</si>
  <si>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</si>
  <si>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</si>
  <si>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</si>
  <si>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</si>
  <si>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</si>
  <si>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mt16lra020bap</t>
  </si>
  <si>
    <t xml:space="preserve">m²</t>
  </si>
  <si>
    <t xml:space="preserve">Panel semirrígido de lana mineral, no revestido, de 30 mm de espesor, resistencia térmica 8500 m²K/W, conductividad térmica 0,035 W/(mK).</t>
  </si>
  <si>
    <t xml:space="preserve">mt16aaa021a</t>
  </si>
  <si>
    <t xml:space="preserve">Ud</t>
  </si>
  <si>
    <t xml:space="preserve">Tarugo de expansión y clavo de polipropileno, con aro de estanqueidad, para fijación mecánica de paneles aislantes.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</si>
  <si>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</si>
  <si>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</si>
  <si>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</si>
  <si>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</si>
  <si>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montador de aislantes.</t>
  </si>
  <si>
    <t xml:space="preserve">mo101</t>
  </si>
  <si>
    <t xml:space="preserve">h</t>
  </si>
  <si>
    <t xml:space="preserve">Medio oficial montador de aislantes.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</si>
  <si>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</si>
  <si>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</si>
  <si>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</si>
  <si>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</si>
  <si>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$ 14,00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</si>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</sst>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3" customWidth="1"/>
    <col min="2" max="2" width="5.44" customWidth="1"/>
    <col min="3" max="3" width="2.21" customWidth="1"/>
    <col min="4" max="4" width="14.79" customWidth="1"/>
    <col min="5" max="5" width="41.31" customWidth="1"/>
    <col min="6" max="6" width="2.55" customWidth="1"/>
    <col min="7" max="7" width="9.35" customWidth="1"/>
    <col min="8" max="8" width="1.19" customWidth="1"/>
    <col min="9" max="9" width="10.54" customWidth="1"/>
    <col min="10" max="10" width="10.3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4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5"/>
      <c r="H3" s="5"/>
      <c r="I3" s="5"/>
      <c r="J3" s="5"/>
    </row>
    <row r="4" spans="1:10" ht="45.0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</row>
    <row r="7" spans="1:10" ht="24.00" thickBot="1" customHeight="1">
      <c r="A7" s="9" t="s">
        <v>5</v>
      </c>
      <c r="B7" s="9" t="s">
        <v>6</v>
      </c>
      <c r="C7" s="9"/>
      <c r="D7" s="9" t="s">
        <v>7</v>
      </c>
      <c r="E7" s="9"/>
      <c r="F7" s="10" t="s">
        <v>8</v>
      </c>
      <c r="G7" s="10"/>
      <c r="H7" s="10" t="s">
        <v>9</v>
      </c>
      <c r="I7" s="10"/>
      <c r="J7" s="10" t="s">
        <v>10</v>
      </c>
    </row>
    <row r="8" spans="1:10" ht="13.50" thickBot="1" customHeight="1">
      <c r="A8" s="11">
        <v>1.000000</v>
      </c>
      <c r="B8" s="11"/>
      <c r="C8" s="11"/>
      <c r="D8" s="12" t="s">
        <v>11</v>
      </c>
      <c r="E8" s="12"/>
      <c r="F8" s="12"/>
      <c r="G8" s="12"/>
      <c r="H8" s="11"/>
      <c r="I8" s="11"/>
      <c r="J8" s="11"/>
    </row>
    <row r="9" spans="1:10" ht="34.50" thickBot="1" customHeight="1">
      <c r="A9" s="1" t="s">
        <v>12</v>
      </c>
      <c r="B9" s="13" t="s">
        <v>13</v>
      </c>
      <c r="C9" s="13"/>
      <c r="D9" s="1" t="s">
        <v>14</v>
      </c>
      <c r="E9" s="1"/>
      <c r="F9" s="14">
        <v>1.050000</v>
      </c>
      <c r="G9" s="14"/>
      <c r="H9" s="15">
        <v>637.900000</v>
      </c>
      <c r="I9" s="15"/>
      <c r="J9" s="15">
        <f ca="1">ROUND(INDIRECT(ADDRESS(ROW()+(0), COLUMN()+(-4), 1))*INDIRECT(ADDRESS(ROW()+(0), COLUMN()+(-2), 1)), 2)</f>
        <v>669.800000</v>
      </c>
    </row>
    <row r="10" spans="1:10" ht="24.00" thickBot="1" customHeight="1">
      <c r="A10" s="1" t="s">
        <v>15</v>
      </c>
      <c r="B10" s="13" t="s">
        <v>16</v>
      </c>
      <c r="C10" s="13"/>
      <c r="D10" s="1" t="s">
        <v>17</v>
      </c>
      <c r="E10" s="1"/>
      <c r="F10" s="16">
        <v>3.000000</v>
      </c>
      <c r="G10" s="16"/>
      <c r="H10" s="17">
        <v>1.460000</v>
      </c>
      <c r="I10" s="17"/>
      <c r="J10" s="17">
        <f ca="1">ROUND(INDIRECT(ADDRESS(ROW()+(0), COLUMN()+(-4), 1))*INDIRECT(ADDRESS(ROW()+(0), COLUMN()+(-2), 1)), 2)</f>
        <v>4.380000</v>
      </c>
    </row>
    <row r="11" spans="1:10" ht="13.50" thickBot="1" customHeight="1">
      <c r="A11" s="18"/>
      <c r="B11" s="18"/>
      <c r="C11" s="18"/>
      <c r="D11" s="18"/>
      <c r="E11" s="18"/>
      <c r="F11" s="12" t="s">
        <v>18</v>
      </c>
      <c r="G11" s="12"/>
      <c r="H11" s="12"/>
      <c r="I11" s="12"/>
      <c r="J11" s="20">
        <f ca="1">ROUND(SUM(INDIRECT(ADDRESS(ROW()+(-1), COLUMN()+(0), 1)),INDIRECT(ADDRESS(ROW()+(-2), COLUMN()+(0), 1))), 2)</f>
        <v>674.180000</v>
      </c>
    </row>
    <row r="12" spans="1:10" ht="13.50" thickBot="1" customHeight="1">
      <c r="A12" s="18">
        <v>2.000000</v>
      </c>
      <c r="B12" s="18"/>
      <c r="C12" s="18"/>
      <c r="D12" s="21" t="s">
        <v>19</v>
      </c>
      <c r="E12" s="21"/>
      <c r="F12" s="21"/>
      <c r="G12" s="21"/>
      <c r="H12" s="18"/>
      <c r="I12" s="18"/>
      <c r="J12" s="18"/>
    </row>
    <row r="13" spans="1:10" ht="13.50" thickBot="1" customHeight="1">
      <c r="A13" s="1" t="s">
        <v>20</v>
      </c>
      <c r="B13" s="13" t="s">
        <v>21</v>
      </c>
      <c r="C13" s="13"/>
      <c r="D13" s="1" t="s">
        <v>22</v>
      </c>
      <c r="E13" s="1"/>
      <c r="F13" s="14">
        <v>0.141000</v>
      </c>
      <c r="G13" s="14"/>
      <c r="H13" s="15">
        <v>50.850000</v>
      </c>
      <c r="I13" s="15"/>
      <c r="J13" s="15">
        <f ca="1">ROUND(INDIRECT(ADDRESS(ROW()+(0), COLUMN()+(-4), 1))*INDIRECT(ADDRESS(ROW()+(0), COLUMN()+(-2), 1)), 2)</f>
        <v>7.170000</v>
      </c>
    </row>
    <row r="14" spans="1:10" ht="13.50" thickBot="1" customHeight="1">
      <c r="A14" s="1" t="s">
        <v>23</v>
      </c>
      <c r="B14" s="13" t="s">
        <v>24</v>
      </c>
      <c r="C14" s="13"/>
      <c r="D14" s="1" t="s">
        <v>25</v>
      </c>
      <c r="E14" s="1"/>
      <c r="F14" s="16">
        <v>0.141000</v>
      </c>
      <c r="G14" s="16"/>
      <c r="H14" s="17">
        <v>36.220000</v>
      </c>
      <c r="I14" s="17"/>
      <c r="J14" s="17">
        <f ca="1">ROUND(INDIRECT(ADDRESS(ROW()+(0), COLUMN()+(-4), 1))*INDIRECT(ADDRESS(ROW()+(0), COLUMN()+(-2), 1)), 2)</f>
        <v>5.110000</v>
      </c>
    </row>
    <row r="15" spans="1:10" ht="13.50" thickBot="1" customHeight="1">
      <c r="A15" s="18"/>
      <c r="B15" s="18"/>
      <c r="C15" s="18"/>
      <c r="D15" s="18"/>
      <c r="E15" s="18"/>
      <c r="F15" s="12" t="s">
        <v>26</v>
      </c>
      <c r="G15" s="12"/>
      <c r="H15" s="12"/>
      <c r="I15" s="12"/>
      <c r="J15" s="20">
        <f ca="1">ROUND(SUM(INDIRECT(ADDRESS(ROW()+(-1), COLUMN()+(0), 1)),INDIRECT(ADDRESS(ROW()+(-2), COLUMN()+(0), 1))), 2)</f>
        <v>12.280000</v>
      </c>
    </row>
    <row r="16" spans="1:10" ht="13.50" thickBot="1" customHeight="1">
      <c r="A16" s="18">
        <v>3.000000</v>
      </c>
      <c r="B16" s="18"/>
      <c r="C16" s="18"/>
      <c r="D16" s="21" t="s">
        <v>27</v>
      </c>
      <c r="E16" s="21"/>
      <c r="F16" s="21"/>
      <c r="G16" s="21"/>
      <c r="H16" s="18"/>
      <c r="I16" s="18"/>
      <c r="J16" s="18"/>
    </row>
    <row r="17" spans="1:10" ht="13.50" thickBot="1" customHeight="1">
      <c r="A17" s="22"/>
      <c r="B17" s="23" t="s">
        <v>28</v>
      </c>
      <c r="C17" s="23"/>
      <c r="D17" s="22" t="s">
        <v>29</v>
      </c>
      <c r="E17" s="22"/>
      <c r="F17" s="16">
        <v>2.000000</v>
      </c>
      <c r="G17" s="16"/>
      <c r="H17" s="17">
        <f ca="1">ROUND(SUM(INDIRECT(ADDRESS(ROW()+(-2), COLUMN()+(2), 1)),INDIRECT(ADDRESS(ROW()+(-6), COLUMN()+(2), 1))), 2)</f>
        <v>686.460000</v>
      </c>
      <c r="I17" s="17"/>
      <c r="J17" s="17">
        <f ca="1">ROUND(INDIRECT(ADDRESS(ROW()+(0), COLUMN()+(-4), 1))*INDIRECT(ADDRESS(ROW()+(0), COLUMN()+(-2), 1))/100, 2)</f>
        <v>13.730000</v>
      </c>
    </row>
    <row r="18" spans="1:10" ht="13.50" thickBot="1" customHeight="1">
      <c r="A18" s="6" t="s">
        <v>30</v>
      </c>
      <c r="B18" s="7"/>
      <c r="C18" s="7"/>
      <c r="D18" s="8"/>
      <c r="E18" s="8"/>
      <c r="F18" s="24" t="s">
        <v>31</v>
      </c>
      <c r="G18" s="24"/>
      <c r="H18" s="25"/>
      <c r="I18" s="25"/>
      <c r="J18" s="26">
        <f ca="1">ROUND(SUM(INDIRECT(ADDRESS(ROW()+(-1), COLUMN()+(0), 1)),INDIRECT(ADDRESS(ROW()+(-3), COLUMN()+(0), 1)),INDIRECT(ADDRESS(ROW()+(-7), COLUMN()+(0), 1))), 2)</f>
        <v>700.190000</v>
      </c>
    </row>
  </sheetData>
  <mergeCells count="47">
    <mergeCell ref="A1:J1"/>
    <mergeCell ref="A3:B3"/>
    <mergeCell ref="C3:D3"/>
    <mergeCell ref="E3:F3"/>
    <mergeCell ref="G3:H3"/>
    <mergeCell ref="A4:J4"/>
    <mergeCell ref="B7:C7"/>
    <mergeCell ref="D7:E7"/>
    <mergeCell ref="F7:G7"/>
    <mergeCell ref="H7:I7"/>
    <mergeCell ref="B8:C8"/>
    <mergeCell ref="D8:G8"/>
    <mergeCell ref="H8:I8"/>
    <mergeCell ref="B9:C9"/>
    <mergeCell ref="D9:E9"/>
    <mergeCell ref="F9:G9"/>
    <mergeCell ref="H9:I9"/>
    <mergeCell ref="B10:C10"/>
    <mergeCell ref="D10:E10"/>
    <mergeCell ref="F10:G10"/>
    <mergeCell ref="H10:I10"/>
    <mergeCell ref="B11:C11"/>
    <mergeCell ref="D11:E11"/>
    <mergeCell ref="F11:I11"/>
    <mergeCell ref="B12:C12"/>
    <mergeCell ref="D12:G12"/>
    <mergeCell ref="H12:I12"/>
    <mergeCell ref="B13:C13"/>
    <mergeCell ref="D13:E13"/>
    <mergeCell ref="F13:G13"/>
    <mergeCell ref="H13:I13"/>
    <mergeCell ref="B14:C14"/>
    <mergeCell ref="D14:E14"/>
    <mergeCell ref="F14:G14"/>
    <mergeCell ref="H14:I14"/>
    <mergeCell ref="B15:C15"/>
    <mergeCell ref="D15:E15"/>
    <mergeCell ref="F15:I15"/>
    <mergeCell ref="B16:C16"/>
    <mergeCell ref="D16:G16"/>
    <mergeCell ref="H16:I16"/>
    <mergeCell ref="B17:C17"/>
    <mergeCell ref="D17:E17"/>
    <mergeCell ref="F17:G17"/>
    <mergeCell ref="H17:I17"/>
    <mergeCell ref="A18:E18"/>
    <mergeCell ref="F18:I18"/>
  </mergeCells>
  <pageMargins left="0.620079" right="0.472441" top="0.472441" bottom="0.472441" header="0.0" footer="0.0"/>
  <pageSetup paperSize="9" orientation="portrait"/>
  <rowBreaks count="0" manualBreakCount="0">
    </rowBreaks>
</worksheet>
</file>