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<sst xmlns="http://schemas.openxmlformats.org/spreadsheetml/2006/main" count="44" uniqueCount="44">
  <si>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</si>
  <si>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IFW070</t>
  </si>
  <si>
    <t xml:space="preserve">Ud</t>
  </si>
  <si>
    <t xml:space="preserve">Cámara de inspección.</t>
  </si>
  <si>
    <r>
      <rPr>
        <sz val="8.25"/>
        <color rgb="FF000000"/>
        <rFont val="Arial"/>
        <family val="2"/>
      </rPr>
      <t xml:space="preserve">Suministro y montaje de cámara de inspección enterrada, de dimensiones interiores 23 cm de diámetro en la base y 20 cm de altura, prefabricada de polipropileno, sobre solera de hormigón masivo H-20, clase de exposición ambiental A1, tamaño máximo del agregado 19,0 mm, consistencia muy plástica de 15 cm de espesor, con tapa de 18 cm de diámetro, para alojamiento de la válvula.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</si>
  <si>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</si>
  <si>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</si>
  <si>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</si>
  <si>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</si>
  <si>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</si>
  <si>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</si>
  <si>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</si>
  <si>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mt10hmf080Fe</t>
  </si>
  <si>
    <t xml:space="preserve">m³</t>
  </si>
  <si>
    <t xml:space="preserve">Hormigón masivo H-20, clase de exposición ambiental A1, tamaño máximo del agregado 19 mm, consistencia muy plástica, elaborado, según CIRSOC 201 2005.</t>
  </si>
  <si>
    <t xml:space="preserve">mt37aar020a</t>
  </si>
  <si>
    <t xml:space="preserve">Ud</t>
  </si>
  <si>
    <t xml:space="preserve">Cámara de inspección de polipropileno, de sección circular, de 23 cm de diámetro en la base y 20 cm de altura, con tapa de color verde de 18 cm de diámetro.</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</si>
  <si>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</si>
  <si>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</si>
  <si>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</si>
  <si>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</si>
  <si>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</si>
  <si>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</si>
  <si>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</si>
  <si>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</si>
  <si>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</si>
  <si>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mt08adt010</t>
  </si>
  <si>
    <t xml:space="preserve">kg</t>
  </si>
  <si>
    <t xml:space="preserve">Aditivo hidrófugo para impermeabilización de morteros u hormigones.</t>
  </si>
  <si>
    <t xml:space="preserve">Subtotal materiales:</t>
  </si>
  <si>
    <t xml:space="preserve">Mano de obra</t>
  </si>
  <si>
    <t xml:space="preserve">mo020</t>
  </si>
  <si>
    <t xml:space="preserve">h</t>
  </si>
  <si>
    <t xml:space="preserve">Oficial albañil.</t>
  </si>
  <si>
    <t xml:space="preserve">mo113</t>
  </si>
  <si>
    <t xml:space="preserve">h</t>
  </si>
  <si>
    <t xml:space="preserve">Ayudante de albañil.</t>
  </si>
  <si>
    <t xml:space="preserve">Subtotal mano de obra:</t>
  </si>
  <si>
    <t xml:space="preserve">Herramientas</t>
  </si>
  <si>
    <t xml:space="preserve">%</t>
  </si>
  <si>
    <t xml:space="preserve">Herramientas</t>
  </si>
  <si>
    <t xml:space="preserve">Coste de mantenimiento decenal: $ 26,19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</si>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</sst>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31" customWidth="1"/>
    <col min="4" max="4" width="73.44" customWidth="1"/>
    <col min="5" max="5" width="11.05" customWidth="1"/>
    <col min="6" max="6" width="12.92"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0.042</v>
      </c>
      <c r="F10" s="12">
        <v>1921.43</v>
      </c>
      <c r="G10" s="12">
        <f ca="1">ROUND(INDIRECT(ADDRESS(ROW()+(0), COLUMN()+(-2), 1))*INDIRECT(ADDRESS(ROW()+(0), COLUMN()+(-1), 1)), 2)</f>
        <v>80.7</v>
      </c>
    </row>
    <row r="11" spans="1:7" ht="24.00" thickBot="1" customHeight="1">
      <c r="A11" s="1" t="s">
        <v>15</v>
      </c>
      <c r="B11" s="1"/>
      <c r="C11" s="10" t="s">
        <v>16</v>
      </c>
      <c r="D11" s="1" t="s">
        <v>17</v>
      </c>
      <c r="E11" s="11">
        <v>1</v>
      </c>
      <c r="F11" s="12">
        <v>32.79</v>
      </c>
      <c r="G11" s="12">
        <f ca="1">ROUND(INDIRECT(ADDRESS(ROW()+(0), COLUMN()+(-2), 1))*INDIRECT(ADDRESS(ROW()+(0), COLUMN()+(-1), 1)), 2)</f>
        <v>32.79</v>
      </c>
    </row>
    <row r="12" spans="1:7" ht="13.50" thickBot="1" customHeight="1">
      <c r="A12" s="1" t="s">
        <v>18</v>
      </c>
      <c r="B12" s="1"/>
      <c r="C12" s="10" t="s">
        <v>19</v>
      </c>
      <c r="D12" s="1" t="s">
        <v>20</v>
      </c>
      <c r="E12" s="11">
        <v>0.006</v>
      </c>
      <c r="F12" s="12">
        <v>12.28</v>
      </c>
      <c r="G12" s="12">
        <f ca="1">ROUND(INDIRECT(ADDRESS(ROW()+(0), COLUMN()+(-2), 1))*INDIRECT(ADDRESS(ROW()+(0), COLUMN()+(-1), 1)), 2)</f>
        <v>0.07</v>
      </c>
    </row>
    <row r="13" spans="1:7" ht="13.50" thickBot="1" customHeight="1">
      <c r="A13" s="1" t="s">
        <v>21</v>
      </c>
      <c r="B13" s="1"/>
      <c r="C13" s="10" t="s">
        <v>22</v>
      </c>
      <c r="D13" s="1" t="s">
        <v>23</v>
      </c>
      <c r="E13" s="11">
        <v>0.005</v>
      </c>
      <c r="F13" s="12">
        <v>158.44</v>
      </c>
      <c r="G13" s="12">
        <f ca="1">ROUND(INDIRECT(ADDRESS(ROW()+(0), COLUMN()+(-2), 1))*INDIRECT(ADDRESS(ROW()+(0), COLUMN()+(-1), 1)), 2)</f>
        <v>0.79</v>
      </c>
    </row>
    <row r="14" spans="1:7" ht="13.50" thickBot="1" customHeight="1">
      <c r="A14" s="1" t="s">
        <v>24</v>
      </c>
      <c r="B14" s="1"/>
      <c r="C14" s="10" t="s">
        <v>25</v>
      </c>
      <c r="D14" s="1" t="s">
        <v>26</v>
      </c>
      <c r="E14" s="11">
        <v>1.599</v>
      </c>
      <c r="F14" s="12">
        <v>2.35</v>
      </c>
      <c r="G14" s="12">
        <f ca="1">ROUND(INDIRECT(ADDRESS(ROW()+(0), COLUMN()+(-2), 1))*INDIRECT(ADDRESS(ROW()+(0), COLUMN()+(-1), 1)), 2)</f>
        <v>3.76</v>
      </c>
    </row>
    <row r="15" spans="1:7" ht="13.50" thickBot="1" customHeight="1">
      <c r="A15" s="1" t="s">
        <v>27</v>
      </c>
      <c r="B15" s="1"/>
      <c r="C15" s="10" t="s">
        <v>28</v>
      </c>
      <c r="D15" s="1" t="s">
        <v>29</v>
      </c>
      <c r="E15" s="13">
        <v>0.032</v>
      </c>
      <c r="F15" s="14">
        <v>9.82</v>
      </c>
      <c r="G15" s="14">
        <f ca="1">ROUND(INDIRECT(ADDRESS(ROW()+(0), COLUMN()+(-2), 1))*INDIRECT(ADDRESS(ROW()+(0), COLUMN()+(-1), 1)), 2)</f>
        <v>0.31</v>
      </c>
    </row>
    <row r="16" spans="1:7" ht="13.50" thickBot="1" customHeight="1">
      <c r="A16" s="15"/>
      <c r="B16" s="15"/>
      <c r="C16" s="15"/>
      <c r="D16" s="15"/>
      <c r="E16" s="9" t="s">
        <v>30</v>
      </c>
      <c r="F16" s="9"/>
      <c r="G16" s="17">
        <f ca="1">ROUND(SUM(INDIRECT(ADDRESS(ROW()+(-1), COLUMN()+(0), 1)),INDIRECT(ADDRESS(ROW()+(-2), COLUMN()+(0), 1)),INDIRECT(ADDRESS(ROW()+(-3), COLUMN()+(0), 1)),INDIRECT(ADDRESS(ROW()+(-4), COLUMN()+(0), 1)),INDIRECT(ADDRESS(ROW()+(-5), COLUMN()+(0), 1)),INDIRECT(ADDRESS(ROW()+(-6), COLUMN()+(0), 1))), 2)</f>
        <v>118.42</v>
      </c>
    </row>
    <row r="17" spans="1:7" ht="13.50" thickBot="1" customHeight="1">
      <c r="A17" s="15">
        <v>2</v>
      </c>
      <c r="B17" s="15"/>
      <c r="C17" s="15"/>
      <c r="D17" s="18" t="s">
        <v>31</v>
      </c>
      <c r="E17" s="18"/>
      <c r="F17" s="15"/>
      <c r="G17" s="15"/>
    </row>
    <row r="18" spans="1:7" ht="13.50" thickBot="1" customHeight="1">
      <c r="A18" s="1" t="s">
        <v>32</v>
      </c>
      <c r="B18" s="1"/>
      <c r="C18" s="10" t="s">
        <v>33</v>
      </c>
      <c r="D18" s="1" t="s">
        <v>34</v>
      </c>
      <c r="E18" s="11">
        <v>0.58</v>
      </c>
      <c r="F18" s="12">
        <v>445.11</v>
      </c>
      <c r="G18" s="12">
        <f ca="1">ROUND(INDIRECT(ADDRESS(ROW()+(0), COLUMN()+(-2), 1))*INDIRECT(ADDRESS(ROW()+(0), COLUMN()+(-1), 1)), 2)</f>
        <v>258.16</v>
      </c>
    </row>
    <row r="19" spans="1:7" ht="13.50" thickBot="1" customHeight="1">
      <c r="A19" s="1" t="s">
        <v>35</v>
      </c>
      <c r="B19" s="1"/>
      <c r="C19" s="10" t="s">
        <v>36</v>
      </c>
      <c r="D19" s="1" t="s">
        <v>37</v>
      </c>
      <c r="E19" s="13">
        <v>0.429</v>
      </c>
      <c r="F19" s="14">
        <v>319.35</v>
      </c>
      <c r="G19" s="14">
        <f ca="1">ROUND(INDIRECT(ADDRESS(ROW()+(0), COLUMN()+(-2), 1))*INDIRECT(ADDRESS(ROW()+(0), COLUMN()+(-1), 1)), 2)</f>
        <v>137</v>
      </c>
    </row>
    <row r="20" spans="1:7" ht="13.50" thickBot="1" customHeight="1">
      <c r="A20" s="15"/>
      <c r="B20" s="15"/>
      <c r="C20" s="15"/>
      <c r="D20" s="15"/>
      <c r="E20" s="9" t="s">
        <v>38</v>
      </c>
      <c r="F20" s="9"/>
      <c r="G20" s="17">
        <f ca="1">ROUND(SUM(INDIRECT(ADDRESS(ROW()+(-1), COLUMN()+(0), 1)),INDIRECT(ADDRESS(ROW()+(-2), COLUMN()+(0), 1))), 2)</f>
        <v>395.16</v>
      </c>
    </row>
    <row r="21" spans="1:7" ht="13.50" thickBot="1" customHeight="1">
      <c r="A21" s="15">
        <v>3</v>
      </c>
      <c r="B21" s="15"/>
      <c r="C21" s="15"/>
      <c r="D21" s="18" t="s">
        <v>39</v>
      </c>
      <c r="E21" s="18"/>
      <c r="F21" s="15"/>
      <c r="G21" s="15"/>
    </row>
    <row r="22" spans="1:7" ht="13.50" thickBot="1" customHeight="1">
      <c r="A22" s="19"/>
      <c r="B22" s="19"/>
      <c r="C22" s="20" t="s">
        <v>40</v>
      </c>
      <c r="D22" s="19" t="s">
        <v>41</v>
      </c>
      <c r="E22" s="13">
        <v>2</v>
      </c>
      <c r="F22" s="14">
        <f ca="1">ROUND(SUM(INDIRECT(ADDRESS(ROW()+(-2), COLUMN()+(1), 1)),INDIRECT(ADDRESS(ROW()+(-6), COLUMN()+(1), 1))), 2)</f>
        <v>513.58</v>
      </c>
      <c r="G22" s="14">
        <f ca="1">ROUND(INDIRECT(ADDRESS(ROW()+(0), COLUMN()+(-2), 1))*INDIRECT(ADDRESS(ROW()+(0), COLUMN()+(-1), 1))/100, 2)</f>
        <v>10.27</v>
      </c>
    </row>
    <row r="23" spans="1:7" ht="13.50" thickBot="1" customHeight="1">
      <c r="A23" s="21" t="s">
        <v>42</v>
      </c>
      <c r="B23" s="21"/>
      <c r="C23" s="22"/>
      <c r="D23" s="23"/>
      <c r="E23" s="24" t="s">
        <v>43</v>
      </c>
      <c r="F23" s="25"/>
      <c r="G23" s="26">
        <f ca="1">ROUND(SUM(INDIRECT(ADDRESS(ROW()+(-1), COLUMN()+(0), 1)),INDIRECT(ADDRESS(ROW()+(-3), COLUMN()+(0), 1)),INDIRECT(ADDRESS(ROW()+(-7), COLUMN()+(0), 1))), 2)</f>
        <v>523.85</v>
      </c>
    </row>
  </sheetData>
  <mergeCells count="25">
    <mergeCell ref="A1:G1"/>
    <mergeCell ref="C3:G3"/>
    <mergeCell ref="A5:G5"/>
    <mergeCell ref="A8:B8"/>
    <mergeCell ref="A9:B9"/>
    <mergeCell ref="D9:E9"/>
    <mergeCell ref="A10:B10"/>
    <mergeCell ref="A11:B11"/>
    <mergeCell ref="A12:B12"/>
    <mergeCell ref="A13:B13"/>
    <mergeCell ref="A14:B14"/>
    <mergeCell ref="A15:B15"/>
    <mergeCell ref="A16:B16"/>
    <mergeCell ref="E16:F16"/>
    <mergeCell ref="A17:B17"/>
    <mergeCell ref="D17:E17"/>
    <mergeCell ref="A18:B18"/>
    <mergeCell ref="A19:B19"/>
    <mergeCell ref="A20:B20"/>
    <mergeCell ref="E20:F20"/>
    <mergeCell ref="A21:B21"/>
    <mergeCell ref="D21:E21"/>
    <mergeCell ref="A22:B22"/>
    <mergeCell ref="A23:D23"/>
    <mergeCell ref="E23:F23"/>
  </mergeCells>
  <pageMargins left="0.147638" right="0.147638" top="0.206693" bottom="0.206693" header="0.0" footer="0.0"/>
  <pageSetup paperSize="9" orientation="portrait"/>
  <rowBreaks count="0" manualBreakCount="0">
    </rowBreaks>
</worksheet>
</file>