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<sst xmlns="http://schemas.openxmlformats.org/spreadsheetml/2006/main" count="52" uniqueCount="52">
  <si>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</si>
  <si>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</si>
  <si>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</si>
  <si>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Cámara de inspección.</t>
  </si>
  <si>
    <r>
      <rPr>
        <sz val="8.25"/>
        <color rgb="FF000000"/>
        <rFont val="Arial"/>
        <family val="2"/>
      </rPr>
      <t xml:space="preserve">Formación de cámara de inspección enterrada, de dimensiones interiores 100x100x150 cm, construida con mampostería de ladrillo cerámico perforado, de 1/2 pie de espesor, asentado con mortero de cemento, confeccionado en obra, dosificación 1:6, sobre solera de hormigón masivo H-35, clase de exposición ambiental A1+Q2, tamaño máximo del agregado 19,0 mm, consistencia muy plástica de 15 cm de espesor, enfoscada y bruñida interiormente con mortero de cemento, confeccionado en obra, con aditivo hidrófugo, dosificación 1:3 formando aristas y esquinas a media caña, cerrada superiormente con tapa prefabricada de hormigón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</si>
  <si>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</si>
  <si>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</si>
  <si>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</si>
  <si>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</si>
  <si>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</si>
  <si>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</si>
  <si>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</si>
  <si>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mt10hmf080we</t>
  </si>
  <si>
    <t xml:space="preserve">m³</t>
  </si>
  <si>
    <t xml:space="preserve">Hormigón masivo H-35, clase de exposición ambiental A1+Q2, tamaño máximo del agregado 19 mm, consistencia muy plástica, elaborado, según CIRSOC 201 2005.</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</si>
  <si>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</si>
  <si>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</si>
  <si>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</si>
  <si>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</si>
  <si>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</si>
  <si>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</si>
  <si>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</si>
  <si>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</si>
  <si>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</si>
  <si>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</si>
  <si>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</si>
  <si>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</si>
  <si>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</si>
  <si>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</si>
  <si>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</si>
  <si>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mt11arf010g</t>
  </si>
  <si>
    <t xml:space="preserve">Ud</t>
  </si>
  <si>
    <t xml:space="preserve">Tapa de hormigón armado prefabricada, 118x118x15 cm.</t>
  </si>
  <si>
    <t xml:space="preserve">Subtotal materiales:</t>
  </si>
  <si>
    <t xml:space="preserve">Equipo</t>
  </si>
  <si>
    <t xml:space="preserve">mq06hor010</t>
  </si>
  <si>
    <t xml:space="preserve">h</t>
  </si>
  <si>
    <t xml:space="preserve">Hormigonera.</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</si>
  <si>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</si>
  <si>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</si>
  <si>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</si>
  <si>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</si>
  <si>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</si>
  <si>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</si>
  <si>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</si>
  <si>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</si>
  <si>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</si>
  <si>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</si>
  <si>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</si>
  <si>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</si>
  <si>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$ 243,56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</si>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</sst>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69.19" customWidth="1"/>
    <col min="5" max="5" width="12.75" customWidth="1"/>
    <col min="6" max="6" width="13.2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0.329</v>
      </c>
      <c r="F10" s="12">
        <v>2048.77</v>
      </c>
      <c r="G10" s="12">
        <f ca="1">ROUND(INDIRECT(ADDRESS(ROW()+(0), COLUMN()+(-2), 1))*INDIRECT(ADDRESS(ROW()+(0), COLUMN()+(-1), 1)), 2)</f>
        <v>674.05</v>
      </c>
    </row>
    <row r="11" spans="1:7" ht="24.00" thickBot="1" customHeight="1">
      <c r="A11" s="1" t="s">
        <v>15</v>
      </c>
      <c r="B11" s="1"/>
      <c r="C11" s="10" t="s">
        <v>16</v>
      </c>
      <c r="D11" s="1" t="s">
        <v>17</v>
      </c>
      <c r="E11" s="11">
        <v>238</v>
      </c>
      <c r="F11" s="12">
        <v>1.49</v>
      </c>
      <c r="G11" s="12">
        <f ca="1">ROUND(INDIRECT(ADDRESS(ROW()+(0), COLUMN()+(-2), 1))*INDIRECT(ADDRESS(ROW()+(0), COLUMN()+(-1), 1)), 2)</f>
        <v>354.62</v>
      </c>
    </row>
    <row r="12" spans="1:7" ht="13.50" thickBot="1" customHeight="1">
      <c r="A12" s="1" t="s">
        <v>18</v>
      </c>
      <c r="B12" s="1"/>
      <c r="C12" s="10" t="s">
        <v>19</v>
      </c>
      <c r="D12" s="1" t="s">
        <v>20</v>
      </c>
      <c r="E12" s="11">
        <v>0.037</v>
      </c>
      <c r="F12" s="12">
        <v>12.28</v>
      </c>
      <c r="G12" s="12">
        <f ca="1">ROUND(INDIRECT(ADDRESS(ROW()+(0), COLUMN()+(-2), 1))*INDIRECT(ADDRESS(ROW()+(0), COLUMN()+(-1), 1)), 2)</f>
        <v>0.45</v>
      </c>
    </row>
    <row r="13" spans="1:7" ht="13.50" thickBot="1" customHeight="1">
      <c r="A13" s="1" t="s">
        <v>21</v>
      </c>
      <c r="B13" s="1"/>
      <c r="C13" s="10" t="s">
        <v>22</v>
      </c>
      <c r="D13" s="1" t="s">
        <v>23</v>
      </c>
      <c r="E13" s="11">
        <v>0.285</v>
      </c>
      <c r="F13" s="12">
        <v>158.44</v>
      </c>
      <c r="G13" s="12">
        <f ca="1">ROUND(INDIRECT(ADDRESS(ROW()+(0), COLUMN()+(-2), 1))*INDIRECT(ADDRESS(ROW()+(0), COLUMN()+(-1), 1)), 2)</f>
        <v>45.16</v>
      </c>
    </row>
    <row r="14" spans="1:7" ht="13.50" thickBot="1" customHeight="1">
      <c r="A14" s="1" t="s">
        <v>24</v>
      </c>
      <c r="B14" s="1"/>
      <c r="C14" s="10" t="s">
        <v>25</v>
      </c>
      <c r="D14" s="1" t="s">
        <v>26</v>
      </c>
      <c r="E14" s="11">
        <v>67.064</v>
      </c>
      <c r="F14" s="12">
        <v>2.35</v>
      </c>
      <c r="G14" s="12">
        <f ca="1">ROUND(INDIRECT(ADDRESS(ROW()+(0), COLUMN()+(-2), 1))*INDIRECT(ADDRESS(ROW()+(0), COLUMN()+(-1), 1)), 2)</f>
        <v>157.6</v>
      </c>
    </row>
    <row r="15" spans="1:7" ht="13.50" thickBot="1" customHeight="1">
      <c r="A15" s="1" t="s">
        <v>27</v>
      </c>
      <c r="B15" s="1"/>
      <c r="C15" s="10" t="s">
        <v>28</v>
      </c>
      <c r="D15" s="1" t="s">
        <v>29</v>
      </c>
      <c r="E15" s="11">
        <v>0.945</v>
      </c>
      <c r="F15" s="12">
        <v>9.82</v>
      </c>
      <c r="G15" s="12">
        <f ca="1">ROUND(INDIRECT(ADDRESS(ROW()+(0), COLUMN()+(-2), 1))*INDIRECT(ADDRESS(ROW()+(0), COLUMN()+(-1), 1)), 2)</f>
        <v>9.28</v>
      </c>
    </row>
    <row r="16" spans="1:7" ht="13.50" thickBot="1" customHeight="1">
      <c r="A16" s="1" t="s">
        <v>30</v>
      </c>
      <c r="B16" s="1"/>
      <c r="C16" s="10" t="s">
        <v>31</v>
      </c>
      <c r="D16" s="1" t="s">
        <v>32</v>
      </c>
      <c r="E16" s="13">
        <v>1</v>
      </c>
      <c r="F16" s="14">
        <v>912.75</v>
      </c>
      <c r="G16" s="14">
        <f ca="1">ROUND(INDIRECT(ADDRESS(ROW()+(0), COLUMN()+(-2), 1))*INDIRECT(ADDRESS(ROW()+(0), COLUMN()+(-1), 1)), 2)</f>
        <v>912.75</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2153.91</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0.15</v>
      </c>
      <c r="F19" s="14">
        <v>37.76</v>
      </c>
      <c r="G19" s="14">
        <f ca="1">ROUND(INDIRECT(ADDRESS(ROW()+(0), COLUMN()+(-2), 1))*INDIRECT(ADDRESS(ROW()+(0), COLUMN()+(-1), 1)), 2)</f>
        <v>5.66</v>
      </c>
    </row>
    <row r="20" spans="1:7" ht="13.50" thickBot="1" customHeight="1">
      <c r="A20" s="15"/>
      <c r="B20" s="15"/>
      <c r="C20" s="15"/>
      <c r="D20" s="15"/>
      <c r="E20" s="9" t="s">
        <v>38</v>
      </c>
      <c r="F20" s="9"/>
      <c r="G20" s="17">
        <f ca="1">ROUND(SUM(INDIRECT(ADDRESS(ROW()+(-1), COLUMN()+(0), 1))), 2)</f>
        <v>5.66</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3.085</v>
      </c>
      <c r="F22" s="12">
        <v>445.11</v>
      </c>
      <c r="G22" s="12">
        <f ca="1">ROUND(INDIRECT(ADDRESS(ROW()+(0), COLUMN()+(-2), 1))*INDIRECT(ADDRESS(ROW()+(0), COLUMN()+(-1), 1)), 2)</f>
        <v>1373.16</v>
      </c>
    </row>
    <row r="23" spans="1:7" ht="13.50" thickBot="1" customHeight="1">
      <c r="A23" s="1" t="s">
        <v>43</v>
      </c>
      <c r="B23" s="1"/>
      <c r="C23" s="10" t="s">
        <v>44</v>
      </c>
      <c r="D23" s="1" t="s">
        <v>45</v>
      </c>
      <c r="E23" s="13">
        <v>3.892</v>
      </c>
      <c r="F23" s="14">
        <v>319.35</v>
      </c>
      <c r="G23" s="14">
        <f ca="1">ROUND(INDIRECT(ADDRESS(ROW()+(0), COLUMN()+(-2), 1))*INDIRECT(ADDRESS(ROW()+(0), COLUMN()+(-1), 1)), 2)</f>
        <v>1242.91</v>
      </c>
    </row>
    <row r="24" spans="1:7" ht="13.50" thickBot="1" customHeight="1">
      <c r="A24" s="15"/>
      <c r="B24" s="15"/>
      <c r="C24" s="15"/>
      <c r="D24" s="15"/>
      <c r="E24" s="9" t="s">
        <v>46</v>
      </c>
      <c r="F24" s="9"/>
      <c r="G24" s="17">
        <f ca="1">ROUND(SUM(INDIRECT(ADDRESS(ROW()+(-1), COLUMN()+(0), 1)),INDIRECT(ADDRESS(ROW()+(-2), COLUMN()+(0), 1))), 2)</f>
        <v>2616.07</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4775.64</v>
      </c>
      <c r="G26" s="14">
        <f ca="1">ROUND(INDIRECT(ADDRESS(ROW()+(0), COLUMN()+(-2), 1))*INDIRECT(ADDRESS(ROW()+(0), COLUMN()+(-1), 1))/100, 2)</f>
        <v>95.51</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4871.15</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