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<sst xmlns="http://schemas.openxmlformats.org/spreadsheetml/2006/main" count="38" uniqueCount="38">
  <si>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</si>
  <si>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</si>
  <si>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</si>
  <si>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chapa perfilada de acero.</t>
  </si>
  <si>
    <r>
      <rPr>
        <sz val="8.25"/>
        <color rgb="FF000000"/>
        <rFont val="Arial"/>
        <family val="2"/>
      </rPr>
      <t xml:space="preserve">Fachada simple, de chapa perfilada de acero galvanizado prelacado, de 0,75 mm de espesor, con nervios de entre 20 y 25 mm de altura de cresta, a una separación de entre 280 y 290 mm, colocada en posición vertical con un superposición de la chapa superior de 70 mm y un superposición lateral de un trapecio y fijada mecánicamente a una estructura portante o auxiliar. Incluso accesorios de fijación de las chapas y cinta flexible de butilo, adhesiva por ambas caras, para el sellado de estanqueidad de los solapes entre chapas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</si>
  <si>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</si>
  <si>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</si>
  <si>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</si>
  <si>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</si>
  <si>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</si>
  <si>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</si>
  <si>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</si>
  <si>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mt13ccp100o</t>
  </si>
  <si>
    <t xml:space="preserve">m²</t>
  </si>
  <si>
    <t xml:space="preserve">Chapa perfilada de acero galvanizado prelacado, de 0,75 mm de espesor, con nervios de entre 20 y 25 mm de altura de cresta, a una separación de entre 280 y 290 mm e inercia entre 4 y 5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</si>
  <si>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</si>
  <si>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</si>
  <si>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</si>
  <si>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</si>
  <si>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</si>
  <si>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</si>
  <si>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</si>
  <si>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</si>
  <si>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chapas perfiladas.</t>
  </si>
  <si>
    <t xml:space="preserve">Subtotal materiales:</t>
  </si>
  <si>
    <t xml:space="preserve">Mano de obra</t>
  </si>
  <si>
    <t xml:space="preserve">mo051</t>
  </si>
  <si>
    <t xml:space="preserve">h</t>
  </si>
  <si>
    <t xml:space="preserve">Oficial montador de cerramientos industriales.</t>
  </si>
  <si>
    <t xml:space="preserve">mo098</t>
  </si>
  <si>
    <t xml:space="preserve">h</t>
  </si>
  <si>
    <t xml:space="preserve">Medio oficial montador de cerramientos industriales.</t>
  </si>
  <si>
    <t xml:space="preserve">Subtotal mano de obra:</t>
  </si>
  <si>
    <t xml:space="preserve">Herramientas</t>
  </si>
  <si>
    <t xml:space="preserve">%</t>
  </si>
  <si>
    <t xml:space="preserve">Herramientas</t>
  </si>
  <si>
    <t xml:space="preserve">Coste de mantenimiento decenal: $ 120,08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</si>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</sst>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05"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78.39</v>
      </c>
      <c r="H10" s="12">
        <f ca="1">ROUND(INDIRECT(ADDRESS(ROW()+(0), COLUMN()+(-2), 1))*INDIRECT(ADDRESS(ROW()+(0), COLUMN()+(-1), 1)), 2)</f>
        <v>80.74</v>
      </c>
    </row>
    <row r="11" spans="1:8" ht="24.00" thickBot="1" customHeight="1">
      <c r="A11" s="1" t="s">
        <v>15</v>
      </c>
      <c r="B11" s="1"/>
      <c r="C11" s="10" t="s">
        <v>16</v>
      </c>
      <c r="D11" s="10"/>
      <c r="E11" s="1" t="s">
        <v>17</v>
      </c>
      <c r="F11" s="11">
        <v>3.05</v>
      </c>
      <c r="G11" s="12">
        <v>4.88</v>
      </c>
      <c r="H11" s="12">
        <f ca="1">ROUND(INDIRECT(ADDRESS(ROW()+(0), COLUMN()+(-2), 1))*INDIRECT(ADDRESS(ROW()+(0), COLUMN()+(-1), 1)), 2)</f>
        <v>14.88</v>
      </c>
    </row>
    <row r="12" spans="1:8" ht="24.00" thickBot="1" customHeight="1">
      <c r="A12" s="1" t="s">
        <v>18</v>
      </c>
      <c r="B12" s="1"/>
      <c r="C12" s="10" t="s">
        <v>19</v>
      </c>
      <c r="D12" s="10"/>
      <c r="E12" s="1" t="s">
        <v>20</v>
      </c>
      <c r="F12" s="11">
        <v>0.48</v>
      </c>
      <c r="G12" s="12">
        <v>3.23</v>
      </c>
      <c r="H12" s="12">
        <f ca="1">ROUND(INDIRECT(ADDRESS(ROW()+(0), COLUMN()+(-2), 1))*INDIRECT(ADDRESS(ROW()+(0), COLUMN()+(-1), 1)), 2)</f>
        <v>1.55</v>
      </c>
    </row>
    <row r="13" spans="1:8" ht="24.00" thickBot="1" customHeight="1">
      <c r="A13" s="1" t="s">
        <v>21</v>
      </c>
      <c r="B13" s="1"/>
      <c r="C13" s="10" t="s">
        <v>22</v>
      </c>
      <c r="D13" s="10"/>
      <c r="E13" s="1" t="s">
        <v>23</v>
      </c>
      <c r="F13" s="13">
        <v>1.01</v>
      </c>
      <c r="G13" s="14">
        <v>22.14</v>
      </c>
      <c r="H13" s="14">
        <f ca="1">ROUND(INDIRECT(ADDRESS(ROW()+(0), COLUMN()+(-2), 1))*INDIRECT(ADDRESS(ROW()+(0), COLUMN()+(-1), 1)), 2)</f>
        <v>22.36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119.53</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0.346</v>
      </c>
      <c r="G16" s="12">
        <v>1590.99</v>
      </c>
      <c r="H16" s="12">
        <f ca="1">ROUND(INDIRECT(ADDRESS(ROW()+(0), COLUMN()+(-2), 1))*INDIRECT(ADDRESS(ROW()+(0), COLUMN()+(-1), 1)), 2)</f>
        <v>550.48</v>
      </c>
    </row>
    <row r="17" spans="1:8" ht="13.50" thickBot="1" customHeight="1">
      <c r="A17" s="1" t="s">
        <v>29</v>
      </c>
      <c r="B17" s="1"/>
      <c r="C17" s="10" t="s">
        <v>30</v>
      </c>
      <c r="D17" s="10"/>
      <c r="E17" s="1" t="s">
        <v>31</v>
      </c>
      <c r="F17" s="13">
        <v>0.346</v>
      </c>
      <c r="G17" s="14">
        <v>1156.73</v>
      </c>
      <c r="H17" s="14">
        <f ca="1">ROUND(INDIRECT(ADDRESS(ROW()+(0), COLUMN()+(-2), 1))*INDIRECT(ADDRESS(ROW()+(0), COLUMN()+(-1), 1)), 2)</f>
        <v>400.23</v>
      </c>
    </row>
    <row r="18" spans="1:8" ht="13.50" thickBot="1" customHeight="1">
      <c r="A18" s="15"/>
      <c r="B18" s="15"/>
      <c r="C18" s="15"/>
      <c r="D18" s="15"/>
      <c r="E18" s="15"/>
      <c r="F18" s="9" t="s">
        <v>32</v>
      </c>
      <c r="G18" s="9"/>
      <c r="H18" s="17">
        <f ca="1">ROUND(SUM(INDIRECT(ADDRESS(ROW()+(-1), COLUMN()+(0), 1)),INDIRECT(ADDRESS(ROW()+(-2), COLUMN()+(0), 1))), 2)</f>
        <v>950.71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1070.24</v>
      </c>
      <c r="H20" s="14">
        <f ca="1">ROUND(INDIRECT(ADDRESS(ROW()+(0), COLUMN()+(-2), 1))*INDIRECT(ADDRESS(ROW()+(0), COLUMN()+(-1), 1))/100, 2)</f>
        <v>21.4</v>
      </c>
    </row>
    <row r="21" spans="1:8" ht="13.50" thickBot="1" customHeight="1">
      <c r="A21" s="21" t="s">
        <v>36</v>
      </c>
      <c r="B21" s="21"/>
      <c r="C21" s="22"/>
      <c r="D21" s="22"/>
      <c r="E21" s="23"/>
      <c r="F21" s="24" t="s">
        <v>37</v>
      </c>
      <c r="G21" s="25"/>
      <c r="H21" s="26">
        <f ca="1">ROUND(SUM(INDIRECT(ADDRESS(ROW()+(-1), COLUMN()+(0), 1)),INDIRECT(ADDRESS(ROW()+(-3), COLUMN()+(0), 1)),INDIRECT(ADDRESS(ROW()+(-7), COLUMN()+(0), 1))), 2)</f>
        <v>1091.64</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