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<sst xmlns="http://schemas.openxmlformats.org/spreadsheetml/2006/main" count="55" uniqueCount="55">
  <si>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</si>
  <si>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FFZ020</t>
  </si>
  <si>
    <t xml:space="preserve">m²</t>
  </si>
  <si>
    <t xml:space="preserve">Hoja exterior de fachada de dos hojas, de mampostería de bloque de hormigón para revestir.</t>
  </si>
  <si>
    <r>
      <rPr>
        <sz val="8.25"/>
        <color rgb="FF000000"/>
        <rFont val="Arial"/>
        <family val="2"/>
      </rPr>
      <t xml:space="preserve">Hoja exterior de fachada de dos hojas, de 14,2 cm de espesor, de mampostería de bloque hueco de hormigón, para revestir, 14,2x19x39 cm, con juntas de 10 mm de espesor, recibida con mortero de cemento confeccionado en obra, con 250 kg/m³ de cemento, color gris, dosificación 1:6, suministrado en sacos. Formación de los dinteles mediante armadura y macizado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</si>
  <si>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</si>
  <si>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</si>
  <si>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</si>
  <si>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</si>
  <si>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</si>
  <si>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</si>
  <si>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</si>
  <si>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mt02bhg080ge</t>
  </si>
  <si>
    <t xml:space="preserve">Ud</t>
  </si>
  <si>
    <t xml:space="preserve">Bloque hueco de hormigón, para revestir, 14,2x19x39 cm; con el precio incrementado el 20% en concepto de piezas especiales. Según IRAM 11561.</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</si>
  <si>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</si>
  <si>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</si>
  <si>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</si>
  <si>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</si>
  <si>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</si>
  <si>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</si>
  <si>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</si>
  <si>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</si>
  <si>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</si>
  <si>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mt07aco090b</t>
  </si>
  <si>
    <t xml:space="preserve">kg</t>
  </si>
  <si>
    <t xml:space="preserve">Acero en barras nervuradas, ADN 420, de varios diámetros, según IRAM-IAS U 500-528.</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</si>
  <si>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</si>
  <si>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</si>
  <si>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</si>
  <si>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</si>
  <si>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</si>
  <si>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</si>
  <si>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</si>
  <si>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</si>
  <si>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</si>
  <si>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</si>
  <si>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</si>
  <si>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</si>
  <si>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</si>
  <si>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</si>
  <si>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</si>
  <si>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</si>
  <si>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</si>
  <si>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</si>
  <si>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</si>
  <si>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</si>
  <si>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</si>
  <si>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</si>
  <si>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Subtotal mano de obra:</t>
  </si>
  <si>
    <t xml:space="preserve">Herramientas</t>
  </si>
  <si>
    <t xml:space="preserve">%</t>
  </si>
  <si>
    <t xml:space="preserve">Herramientas</t>
  </si>
  <si>
    <t xml:space="preserve">Coste de mantenimiento decenal: $ 926,36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</si>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</sst>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68.85"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14</v>
      </c>
      <c r="F10" s="12">
        <v>15.23</v>
      </c>
      <c r="G10" s="12">
        <f ca="1">ROUND(INDIRECT(ADDRESS(ROW()+(0), COLUMN()+(-2), 1))*INDIRECT(ADDRESS(ROW()+(0), COLUMN()+(-1), 1)), 2)</f>
        <v>213.22</v>
      </c>
    </row>
    <row r="11" spans="1:7" ht="13.50" thickBot="1" customHeight="1">
      <c r="A11" s="1" t="s">
        <v>15</v>
      </c>
      <c r="B11" s="1"/>
      <c r="C11" s="10" t="s">
        <v>16</v>
      </c>
      <c r="D11" s="1" t="s">
        <v>17</v>
      </c>
      <c r="E11" s="11">
        <v>0.004</v>
      </c>
      <c r="F11" s="12">
        <v>19.03</v>
      </c>
      <c r="G11" s="12">
        <f ca="1">ROUND(INDIRECT(ADDRESS(ROW()+(0), COLUMN()+(-2), 1))*INDIRECT(ADDRESS(ROW()+(0), COLUMN()+(-1), 1)), 2)</f>
        <v>0.08</v>
      </c>
    </row>
    <row r="12" spans="1:7" ht="13.50" thickBot="1" customHeight="1">
      <c r="A12" s="1" t="s">
        <v>18</v>
      </c>
      <c r="B12" s="1"/>
      <c r="C12" s="10" t="s">
        <v>19</v>
      </c>
      <c r="D12" s="1" t="s">
        <v>20</v>
      </c>
      <c r="E12" s="11">
        <v>0.018</v>
      </c>
      <c r="F12" s="12">
        <v>221.35</v>
      </c>
      <c r="G12" s="12">
        <f ca="1">ROUND(INDIRECT(ADDRESS(ROW()+(0), COLUMN()+(-2), 1))*INDIRECT(ADDRESS(ROW()+(0), COLUMN()+(-1), 1)), 2)</f>
        <v>3.98</v>
      </c>
    </row>
    <row r="13" spans="1:7" ht="13.50" thickBot="1" customHeight="1">
      <c r="A13" s="1" t="s">
        <v>21</v>
      </c>
      <c r="B13" s="1"/>
      <c r="C13" s="10" t="s">
        <v>22</v>
      </c>
      <c r="D13" s="1" t="s">
        <v>23</v>
      </c>
      <c r="E13" s="11">
        <v>2.772</v>
      </c>
      <c r="F13" s="12">
        <v>3.65</v>
      </c>
      <c r="G13" s="12">
        <f ca="1">ROUND(INDIRECT(ADDRESS(ROW()+(0), COLUMN()+(-2), 1))*INDIRECT(ADDRESS(ROW()+(0), COLUMN()+(-1), 1)), 2)</f>
        <v>10.12</v>
      </c>
    </row>
    <row r="14" spans="1:7" ht="24.00" thickBot="1" customHeight="1">
      <c r="A14" s="1" t="s">
        <v>24</v>
      </c>
      <c r="B14" s="1"/>
      <c r="C14" s="10" t="s">
        <v>25</v>
      </c>
      <c r="D14" s="1" t="s">
        <v>26</v>
      </c>
      <c r="E14" s="11">
        <v>0.15</v>
      </c>
      <c r="F14" s="12">
        <v>34.16</v>
      </c>
      <c r="G14" s="12">
        <f ca="1">ROUND(INDIRECT(ADDRESS(ROW()+(0), COLUMN()+(-2), 1))*INDIRECT(ADDRESS(ROW()+(0), COLUMN()+(-1), 1)), 2)</f>
        <v>5.12</v>
      </c>
    </row>
    <row r="15" spans="1:7" ht="13.50" thickBot="1" customHeight="1">
      <c r="A15" s="1" t="s">
        <v>27</v>
      </c>
      <c r="B15" s="1"/>
      <c r="C15" s="10" t="s">
        <v>28</v>
      </c>
      <c r="D15" s="1" t="s">
        <v>29</v>
      </c>
      <c r="E15" s="11">
        <v>0.001</v>
      </c>
      <c r="F15" s="12">
        <v>5569.68</v>
      </c>
      <c r="G15" s="12">
        <f ca="1">ROUND(INDIRECT(ADDRESS(ROW()+(0), COLUMN()+(-2), 1))*INDIRECT(ADDRESS(ROW()+(0), COLUMN()+(-1), 1)), 2)</f>
        <v>5.57</v>
      </c>
    </row>
    <row r="16" spans="1:7" ht="13.50" thickBot="1" customHeight="1">
      <c r="A16" s="1" t="s">
        <v>30</v>
      </c>
      <c r="B16" s="1"/>
      <c r="C16" s="10" t="s">
        <v>31</v>
      </c>
      <c r="D16" s="1" t="s">
        <v>32</v>
      </c>
      <c r="E16" s="11">
        <v>0.003</v>
      </c>
      <c r="F16" s="12">
        <v>244.15</v>
      </c>
      <c r="G16" s="12">
        <f ca="1">ROUND(INDIRECT(ADDRESS(ROW()+(0), COLUMN()+(-2), 1))*INDIRECT(ADDRESS(ROW()+(0), COLUMN()+(-1), 1)), 2)</f>
        <v>0.73</v>
      </c>
    </row>
    <row r="17" spans="1:7" ht="13.50" thickBot="1" customHeight="1">
      <c r="A17" s="1" t="s">
        <v>33</v>
      </c>
      <c r="B17" s="1"/>
      <c r="C17" s="10" t="s">
        <v>34</v>
      </c>
      <c r="D17" s="1" t="s">
        <v>35</v>
      </c>
      <c r="E17" s="13">
        <v>0.011</v>
      </c>
      <c r="F17" s="14">
        <v>23.74</v>
      </c>
      <c r="G17" s="14">
        <f ca="1">ROUND(INDIRECT(ADDRESS(ROW()+(0), COLUMN()+(-2), 1))*INDIRECT(ADDRESS(ROW()+(0), COLUMN()+(-1), 1)), 2)</f>
        <v>0.26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239.08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3">
        <v>0.009</v>
      </c>
      <c r="F20" s="14">
        <v>886.15</v>
      </c>
      <c r="G20" s="14">
        <f ca="1">ROUND(INDIRECT(ADDRESS(ROW()+(0), COLUMN()+(-2), 1))*INDIRECT(ADDRESS(ROW()+(0), COLUMN()+(-1), 1)), 2)</f>
        <v>7.98</v>
      </c>
    </row>
    <row r="21" spans="1:7" ht="13.50" thickBot="1" customHeight="1">
      <c r="A21" s="15"/>
      <c r="B21" s="15"/>
      <c r="C21" s="15"/>
      <c r="D21" s="15"/>
      <c r="E21" s="9" t="s">
        <v>41</v>
      </c>
      <c r="F21" s="9"/>
      <c r="G21" s="17">
        <f ca="1">ROUND(SUM(INDIRECT(ADDRESS(ROW()+(-1), COLUMN()+(0), 1))), 2)</f>
        <v>7.98</v>
      </c>
    </row>
    <row r="22" spans="1:7" ht="13.50" thickBot="1" customHeight="1">
      <c r="A22" s="15">
        <v>3</v>
      </c>
      <c r="B22" s="15"/>
      <c r="C22" s="15"/>
      <c r="D22" s="18" t="s">
        <v>42</v>
      </c>
      <c r="E22" s="18"/>
      <c r="F22" s="15"/>
      <c r="G22" s="15"/>
    </row>
    <row r="23" spans="1:7" ht="13.50" thickBot="1" customHeight="1">
      <c r="A23" s="1" t="s">
        <v>43</v>
      </c>
      <c r="B23" s="1"/>
      <c r="C23" s="10" t="s">
        <v>44</v>
      </c>
      <c r="D23" s="1" t="s">
        <v>45</v>
      </c>
      <c r="E23" s="11">
        <v>1.011</v>
      </c>
      <c r="F23" s="12">
        <v>11912.7</v>
      </c>
      <c r="G23" s="12">
        <f ca="1">ROUND(INDIRECT(ADDRESS(ROW()+(0), COLUMN()+(-2), 1))*INDIRECT(ADDRESS(ROW()+(0), COLUMN()+(-1), 1)), 2)</f>
        <v>12043.7</v>
      </c>
    </row>
    <row r="24" spans="1:7" ht="13.50" thickBot="1" customHeight="1">
      <c r="A24" s="1" t="s">
        <v>46</v>
      </c>
      <c r="B24" s="1"/>
      <c r="C24" s="10" t="s">
        <v>47</v>
      </c>
      <c r="D24" s="1" t="s">
        <v>48</v>
      </c>
      <c r="E24" s="13">
        <v>0.664</v>
      </c>
      <c r="F24" s="14">
        <v>8579.62</v>
      </c>
      <c r="G24" s="14">
        <f ca="1">ROUND(INDIRECT(ADDRESS(ROW()+(0), COLUMN()+(-2), 1))*INDIRECT(ADDRESS(ROW()+(0), COLUMN()+(-1), 1)), 2)</f>
        <v>5696.87</v>
      </c>
    </row>
    <row r="25" spans="1:7" ht="13.50" thickBot="1" customHeight="1">
      <c r="A25" s="15"/>
      <c r="B25" s="15"/>
      <c r="C25" s="15"/>
      <c r="D25" s="15"/>
      <c r="E25" s="9" t="s">
        <v>49</v>
      </c>
      <c r="F25" s="9"/>
      <c r="G25" s="17">
        <f ca="1">ROUND(SUM(INDIRECT(ADDRESS(ROW()+(-1), COLUMN()+(0), 1)),INDIRECT(ADDRESS(ROW()+(-2), COLUMN()+(0), 1))), 2)</f>
        <v>17740.6</v>
      </c>
    </row>
    <row r="26" spans="1:7" ht="13.50" thickBot="1" customHeight="1">
      <c r="A26" s="15">
        <v>4</v>
      </c>
      <c r="B26" s="15"/>
      <c r="C26" s="15"/>
      <c r="D26" s="18" t="s">
        <v>50</v>
      </c>
      <c r="E26" s="18"/>
      <c r="F26" s="15"/>
      <c r="G26" s="15"/>
    </row>
    <row r="27" spans="1:7" ht="13.50" thickBot="1" customHeight="1">
      <c r="A27" s="19"/>
      <c r="B27" s="19"/>
      <c r="C27" s="20" t="s">
        <v>51</v>
      </c>
      <c r="D27" s="19" t="s">
        <v>52</v>
      </c>
      <c r="E27" s="13">
        <v>3</v>
      </c>
      <c r="F27" s="14">
        <f ca="1">ROUND(SUM(INDIRECT(ADDRESS(ROW()+(-2), COLUMN()+(1), 1)),INDIRECT(ADDRESS(ROW()+(-6), COLUMN()+(1), 1)),INDIRECT(ADDRESS(ROW()+(-9), COLUMN()+(1), 1))), 2)</f>
        <v>17987.6</v>
      </c>
      <c r="G27" s="14">
        <f ca="1">ROUND(INDIRECT(ADDRESS(ROW()+(0), COLUMN()+(-2), 1))*INDIRECT(ADDRESS(ROW()+(0), COLUMN()+(-1), 1))/100, 2)</f>
        <v>539.63</v>
      </c>
    </row>
    <row r="28" spans="1:7" ht="13.50" thickBot="1" customHeight="1">
      <c r="A28" s="21" t="s">
        <v>53</v>
      </c>
      <c r="B28" s="21"/>
      <c r="C28" s="22"/>
      <c r="D28" s="23"/>
      <c r="E28" s="24" t="s">
        <v>54</v>
      </c>
      <c r="F28" s="25"/>
      <c r="G28" s="26">
        <f ca="1">ROUND(SUM(INDIRECT(ADDRESS(ROW()+(-1), COLUMN()+(0), 1)),INDIRECT(ADDRESS(ROW()+(-3), COLUMN()+(0), 1)),INDIRECT(ADDRESS(ROW()+(-7), COLUMN()+(0), 1)),INDIRECT(ADDRESS(ROW()+(-10), COLUMN()+(0), 1))), 2)</f>
        <v>18527.3</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