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<sst xmlns="http://schemas.openxmlformats.org/spreadsheetml/2006/main" count="41" uniqueCount="41">
  <si>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</si>
  <si>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ASA011</t>
  </si>
  <si>
    <t xml:space="preserve">Ud</t>
  </si>
  <si>
    <t xml:space="preserve">Cámara de inspección de hormigón masivo "in situ".</t>
  </si>
  <si>
    <r>
      <rPr>
        <sz val="8.25"/>
        <color rgb="FF000000"/>
        <rFont val="Arial"/>
        <family val="2"/>
      </rPr>
      <t xml:space="preserve">Cámara de inspección con sifón enterrada, de hormigón masivo "in situ" H-35, clase de exposición ambiental A1+Q2, tamaño máximo del agregado 19,0 mm, consistencia muy plástica, de dimensiones interiores 60x60x60 cm, sobre solera de hormigón masivo de 15 cm de espesor, con sifón formado por un codo de 87°30' de PVC largo, cerrada superiormente con tapa prefabricada de hormigón armado con cierre hermético al paso de los olores mefíticos; previa excavación con medios manuales y posterior relleno del trasdós con material granular. Incluso molde reutilizable de chapa metálica amortizable en 20 usos.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</si>
  <si>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</si>
  <si>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</si>
  <si>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</si>
  <si>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</si>
  <si>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</si>
  <si>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</si>
  <si>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</si>
  <si>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mt10hmf080we</t>
  </si>
  <si>
    <t xml:space="preserve">m³</t>
  </si>
  <si>
    <t xml:space="preserve">Hormigón masivo H-35, clase de exposición ambiental A1+Q2, tamaño máximo del agregado 19 mm, consistencia muy plástica, elaborado, según CIRSOC 201 2005.</t>
  </si>
  <si>
    <t xml:space="preserve">mt11ppl030a</t>
  </si>
  <si>
    <t xml:space="preserve">Ud</t>
  </si>
  <si>
    <t xml:space="preserve">Codo 87°30' de PVC liso, D=125 mm.</t>
  </si>
  <si>
    <t xml:space="preserve">mt08epr030c</t>
  </si>
  <si>
    <t xml:space="preserve">Ud</t>
  </si>
  <si>
    <t xml:space="preserve">Molde reutilizable para formación de cámaras de inspección de sección cuadrada de 60x60x60 cm, de chapa metálica, incluso accesorios de montaje.</t>
  </si>
  <si>
    <t xml:space="preserve">mt11arf010b</t>
  </si>
  <si>
    <t xml:space="preserve">Ud</t>
  </si>
  <si>
    <t xml:space="preserve">Tapa de hormigón armado prefabricada, 60x60x5 cm.</t>
  </si>
  <si>
    <t xml:space="preserve">mt01arr010a</t>
  </si>
  <si>
    <t xml:space="preserve">t</t>
  </si>
  <si>
    <t xml:space="preserve">Grava de cantera, de 19 a 25 mm de diámetro.</t>
  </si>
  <si>
    <t xml:space="preserve">Subtotal materiales:</t>
  </si>
  <si>
    <t xml:space="preserve">Mano de obra</t>
  </si>
  <si>
    <t xml:space="preserve">mo020</t>
  </si>
  <si>
    <t xml:space="preserve">h</t>
  </si>
  <si>
    <t xml:space="preserve">Oficial albañil.</t>
  </si>
  <si>
    <t xml:space="preserve">mo113</t>
  </si>
  <si>
    <t xml:space="preserve">h</t>
  </si>
  <si>
    <t xml:space="preserve">Ayudante de albañil.</t>
  </si>
  <si>
    <t xml:space="preserve">Subtotal mano de obra:</t>
  </si>
  <si>
    <t xml:space="preserve">Herramientas</t>
  </si>
  <si>
    <t xml:space="preserve">%</t>
  </si>
  <si>
    <t xml:space="preserve">Herramientas</t>
  </si>
  <si>
    <t xml:space="preserve">Coste de mantenimiento decenal: $ 129,29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</si>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</sst>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12" customWidth="1"/>
    <col min="3" max="3" width="7.31" customWidth="1"/>
    <col min="4" max="4" width="72.76" customWidth="1"/>
    <col min="5" max="5" width="11.05" customWidth="1"/>
    <col min="6" max="6" width="12.92"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0.329</v>
      </c>
      <c r="F10" s="12">
        <v>2048.77</v>
      </c>
      <c r="G10" s="12">
        <f ca="1">ROUND(INDIRECT(ADDRESS(ROW()+(0), COLUMN()+(-2), 1))*INDIRECT(ADDRESS(ROW()+(0), COLUMN()+(-1), 1)), 2)</f>
        <v>674.05</v>
      </c>
    </row>
    <row r="11" spans="1:7" ht="13.50" thickBot="1" customHeight="1">
      <c r="A11" s="1" t="s">
        <v>15</v>
      </c>
      <c r="B11" s="1"/>
      <c r="C11" s="10" t="s">
        <v>16</v>
      </c>
      <c r="D11" s="1" t="s">
        <v>17</v>
      </c>
      <c r="E11" s="11">
        <v>1</v>
      </c>
      <c r="F11" s="12">
        <v>85.21</v>
      </c>
      <c r="G11" s="12">
        <f ca="1">ROUND(INDIRECT(ADDRESS(ROW()+(0), COLUMN()+(-2), 1))*INDIRECT(ADDRESS(ROW()+(0), COLUMN()+(-1), 1)), 2)</f>
        <v>85.21</v>
      </c>
    </row>
    <row r="12" spans="1:7" ht="24.00" thickBot="1" customHeight="1">
      <c r="A12" s="1" t="s">
        <v>18</v>
      </c>
      <c r="B12" s="1"/>
      <c r="C12" s="10" t="s">
        <v>19</v>
      </c>
      <c r="D12" s="1" t="s">
        <v>20</v>
      </c>
      <c r="E12" s="11">
        <v>0.05</v>
      </c>
      <c r="F12" s="12">
        <v>3013.03</v>
      </c>
      <c r="G12" s="12">
        <f ca="1">ROUND(INDIRECT(ADDRESS(ROW()+(0), COLUMN()+(-2), 1))*INDIRECT(ADDRESS(ROW()+(0), COLUMN()+(-1), 1)), 2)</f>
        <v>150.65</v>
      </c>
    </row>
    <row r="13" spans="1:7" ht="13.50" thickBot="1" customHeight="1">
      <c r="A13" s="1" t="s">
        <v>21</v>
      </c>
      <c r="B13" s="1"/>
      <c r="C13" s="10" t="s">
        <v>22</v>
      </c>
      <c r="D13" s="1" t="s">
        <v>23</v>
      </c>
      <c r="E13" s="11">
        <v>1</v>
      </c>
      <c r="F13" s="12">
        <v>162.52</v>
      </c>
      <c r="G13" s="12">
        <f ca="1">ROUND(INDIRECT(ADDRESS(ROW()+(0), COLUMN()+(-2), 1))*INDIRECT(ADDRESS(ROW()+(0), COLUMN()+(-1), 1)), 2)</f>
        <v>162.52</v>
      </c>
    </row>
    <row r="14" spans="1:7" ht="13.50" thickBot="1" customHeight="1">
      <c r="A14" s="1" t="s">
        <v>24</v>
      </c>
      <c r="B14" s="1"/>
      <c r="C14" s="10" t="s">
        <v>25</v>
      </c>
      <c r="D14" s="1" t="s">
        <v>26</v>
      </c>
      <c r="E14" s="13">
        <v>0.581</v>
      </c>
      <c r="F14" s="14">
        <v>63.64</v>
      </c>
      <c r="G14" s="14">
        <f ca="1">ROUND(INDIRECT(ADDRESS(ROW()+(0), COLUMN()+(-2), 1))*INDIRECT(ADDRESS(ROW()+(0), COLUMN()+(-1), 1)), 2)</f>
        <v>36.97</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1109.4</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1.438</v>
      </c>
      <c r="F17" s="12">
        <v>445.11</v>
      </c>
      <c r="G17" s="12">
        <f ca="1">ROUND(INDIRECT(ADDRESS(ROW()+(0), COLUMN()+(-2), 1))*INDIRECT(ADDRESS(ROW()+(0), COLUMN()+(-1), 1)), 2)</f>
        <v>640.07</v>
      </c>
    </row>
    <row r="18" spans="1:7" ht="13.50" thickBot="1" customHeight="1">
      <c r="A18" s="1" t="s">
        <v>32</v>
      </c>
      <c r="B18" s="1"/>
      <c r="C18" s="10" t="s">
        <v>33</v>
      </c>
      <c r="D18" s="1" t="s">
        <v>34</v>
      </c>
      <c r="E18" s="13">
        <v>2.46</v>
      </c>
      <c r="F18" s="14">
        <v>319.35</v>
      </c>
      <c r="G18" s="14">
        <f ca="1">ROUND(INDIRECT(ADDRESS(ROW()+(0), COLUMN()+(-2), 1))*INDIRECT(ADDRESS(ROW()+(0), COLUMN()+(-1), 1)), 2)</f>
        <v>785.6</v>
      </c>
    </row>
    <row r="19" spans="1:7" ht="13.50" thickBot="1" customHeight="1">
      <c r="A19" s="15"/>
      <c r="B19" s="15"/>
      <c r="C19" s="15"/>
      <c r="D19" s="15"/>
      <c r="E19" s="9" t="s">
        <v>35</v>
      </c>
      <c r="F19" s="9"/>
      <c r="G19" s="17">
        <f ca="1">ROUND(SUM(INDIRECT(ADDRESS(ROW()+(-1), COLUMN()+(0), 1)),INDIRECT(ADDRESS(ROW()+(-2), COLUMN()+(0), 1))), 2)</f>
        <v>1425.67</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2535.07</v>
      </c>
      <c r="G21" s="14">
        <f ca="1">ROUND(INDIRECT(ADDRESS(ROW()+(0), COLUMN()+(-2), 1))*INDIRECT(ADDRESS(ROW()+(0), COLUMN()+(-1), 1))/100, 2)</f>
        <v>50.7</v>
      </c>
    </row>
    <row r="22" spans="1:7" ht="13.50" thickBot="1" customHeight="1">
      <c r="A22" s="21" t="s">
        <v>39</v>
      </c>
      <c r="B22" s="21"/>
      <c r="C22" s="22"/>
      <c r="D22" s="23"/>
      <c r="E22" s="24" t="s">
        <v>40</v>
      </c>
      <c r="F22" s="25"/>
      <c r="G22" s="26">
        <f ca="1">ROUND(SUM(INDIRECT(ADDRESS(ROW()+(-1), COLUMN()+(0), 1)),INDIRECT(ADDRESS(ROW()+(-3), COLUMN()+(0), 1)),INDIRECT(ADDRESS(ROW()+(-7), COLUMN()+(0), 1))), 2)</f>
        <v>2585.77</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