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<sst xmlns="http://schemas.openxmlformats.org/spreadsheetml/2006/main" count="46" uniqueCount="46">
  <si>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</si>
  <si>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UPP010</t>
  </si>
  <si>
    <t xml:space="preserve">Ud</t>
  </si>
  <si>
    <t xml:space="preserve">Pileta prefabricada.</t>
  </si>
  <si>
    <r>
      <rPr>
        <sz val="8.25"/>
        <color rgb="FF000000"/>
        <rFont val="Arial"/>
        <family val="2"/>
      </rPr>
      <t xml:space="preserve">Pileta prefabricada de poliéster de 10,2x3,90x1,40 m (volumen 61 m³).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</si>
  <si>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</si>
  <si>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</si>
  <si>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</si>
  <si>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</si>
  <si>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</si>
  <si>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</si>
  <si>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</si>
  <si>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mt10haf070lgc</t>
  </si>
  <si>
    <t xml:space="preserve">m³</t>
  </si>
  <si>
    <t xml:space="preserve">Hormigón H-25, clase de exposición ambiental A2, tamaño máximo del agregado 19 mm, consistencia muy plástica, elaborado, según CIRSOC 201 2005.</t>
  </si>
  <si>
    <t xml:space="preserve">mt07ame080inb</t>
  </si>
  <si>
    <t xml:space="preserve">m²</t>
  </si>
  <si>
    <t xml:space="preserve">Malla soldada Q 335 separación 150x150 mm, con alambres longitudinales de 8 mm de diámetro y alambres transversales de 8,0 mm de diámetro, acero AM 500 N, según IRAM-IAS U 500-06.</t>
  </si>
  <si>
    <t xml:space="preserve">mt47ppi010d</t>
  </si>
  <si>
    <t xml:space="preserve">Ud</t>
  </si>
  <si>
    <t xml:space="preserve">Pileta prefabricada de poliéster, 10,2x3,90x1,40 m (volumen 61 m³), compuesta de vaso con skimmers, boquillas de impulsión, toma limpiafondos y sumidero; equipo completo de depuración y esterilización del agua en caseta prefabricada; equipo eléctrico, red de cañerías de PVC; escalera, accesorios y equipo de limpieza.</t>
  </si>
  <si>
    <t xml:space="preserve">mt01arr010b</t>
  </si>
  <si>
    <t xml:space="preserve">t</t>
  </si>
  <si>
    <t xml:space="preserve">Grava de cantera, de 20 a 30 mm de diámetro.</t>
  </si>
  <si>
    <t xml:space="preserve">mt47ppi020d</t>
  </si>
  <si>
    <t xml:space="preserve">Ud</t>
  </si>
  <si>
    <t xml:space="preserve">Remate perimetral de piedra artificial para coronación de borde en pileta prefabricada de poliéster, 10,2x3,90x1,40 m, volumen 61 m³.</t>
  </si>
  <si>
    <t xml:space="preserve">Subtotal materiales:</t>
  </si>
  <si>
    <t xml:space="preserve">Equipo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</si>
  <si>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</si>
  <si>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</si>
  <si>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</si>
  <si>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equipo:</t>
  </si>
  <si>
    <t xml:space="preserve">Mano de obra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</si>
  <si>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</si>
  <si>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</si>
  <si>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</si>
  <si>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</si>
  <si>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</si>
  <si>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Medio oficial albañil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</si>
  <si>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</si>
  <si>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</si>
  <si>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</si>
  <si>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</si>
  <si>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$ 18.061,08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</si>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</sst>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7.65" customWidth="1"/>
    <col min="4" max="4" width="68.17" customWidth="1"/>
    <col min="5" max="5" width="11.73" customWidth="1"/>
    <col min="6" max="6" width="14.28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4</v>
      </c>
      <c r="F10" s="12">
        <v>1983.5</v>
      </c>
      <c r="G10" s="12">
        <f ca="1">ROUND(INDIRECT(ADDRESS(ROW()+(0), COLUMN()+(-2), 1))*INDIRECT(ADDRESS(ROW()+(0), COLUMN()+(-1), 1)), 2)</f>
        <v>7934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47.7</v>
      </c>
      <c r="F11" s="12">
        <v>126.41</v>
      </c>
      <c r="G11" s="12">
        <f ca="1">ROUND(INDIRECT(ADDRESS(ROW()+(0), COLUMN()+(-2), 1))*INDIRECT(ADDRESS(ROW()+(0), COLUMN()+(-1), 1)), 2)</f>
        <v>6029.76</v>
      </c>
    </row>
    <row r="12" spans="1:7" ht="55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88787.4</v>
      </c>
      <c r="G12" s="12">
        <f ca="1">ROUND(INDIRECT(ADDRESS(ROW()+(0), COLUMN()+(-2), 1))*INDIRECT(ADDRESS(ROW()+(0), COLUMN()+(-1), 1)), 2)</f>
        <v>88787.4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48.8</v>
      </c>
      <c r="F13" s="12">
        <v>63.64</v>
      </c>
      <c r="G13" s="12">
        <f ca="1">ROUND(INDIRECT(ADDRESS(ROW()+(0), COLUMN()+(-2), 1))*INDIRECT(ADDRESS(ROW()+(0), COLUMN()+(-1), 1)), 2)</f>
        <v>3105.63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3">
        <v>1</v>
      </c>
      <c r="F14" s="14">
        <v>5326.9</v>
      </c>
      <c r="G14" s="14">
        <f ca="1">ROUND(INDIRECT(ADDRESS(ROW()+(0), COLUMN()+(-2), 1))*INDIRECT(ADDRESS(ROW()+(0), COLUMN()+(-1), 1)), 2)</f>
        <v>5326.9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111184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24.00" thickBot="1" customHeight="1">
      <c r="A17" s="1" t="s">
        <v>29</v>
      </c>
      <c r="B17" s="1"/>
      <c r="C17" s="10" t="s">
        <v>30</v>
      </c>
      <c r="D17" s="1" t="s">
        <v>31</v>
      </c>
      <c r="E17" s="13">
        <v>6</v>
      </c>
      <c r="F17" s="14">
        <v>1506.14</v>
      </c>
      <c r="G17" s="14">
        <f ca="1">ROUND(INDIRECT(ADDRESS(ROW()+(0), COLUMN()+(-2), 1))*INDIRECT(ADDRESS(ROW()+(0), COLUMN()+(-1), 1)), 2)</f>
        <v>9036.84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1))), 2)</f>
        <v>9036.84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1">
        <v>43.214</v>
      </c>
      <c r="F20" s="12">
        <v>445.11</v>
      </c>
      <c r="G20" s="12">
        <f ca="1">ROUND(INDIRECT(ADDRESS(ROW()+(0), COLUMN()+(-2), 1))*INDIRECT(ADDRESS(ROW()+(0), COLUMN()+(-1), 1)), 2)</f>
        <v>19235</v>
      </c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3">
        <v>64.821</v>
      </c>
      <c r="F21" s="14">
        <v>331.94</v>
      </c>
      <c r="G21" s="14">
        <f ca="1">ROUND(INDIRECT(ADDRESS(ROW()+(0), COLUMN()+(-2), 1))*INDIRECT(ADDRESS(ROW()+(0), COLUMN()+(-1), 1)), 2)</f>
        <v>21516.7</v>
      </c>
    </row>
    <row r="22" spans="1:7" ht="13.50" thickBot="1" customHeight="1">
      <c r="A22" s="15"/>
      <c r="B22" s="15"/>
      <c r="C22" s="15"/>
      <c r="D22" s="15"/>
      <c r="E22" s="9" t="s">
        <v>40</v>
      </c>
      <c r="F22" s="9"/>
      <c r="G22" s="17">
        <f ca="1">ROUND(SUM(INDIRECT(ADDRESS(ROW()+(-1), COLUMN()+(0), 1)),INDIRECT(ADDRESS(ROW()+(-2), COLUMN()+(0), 1))), 2)</f>
        <v>40751.7</v>
      </c>
    </row>
    <row r="23" spans="1:7" ht="13.50" thickBot="1" customHeight="1">
      <c r="A23" s="15">
        <v>4</v>
      </c>
      <c r="B23" s="15"/>
      <c r="C23" s="15"/>
      <c r="D23" s="18" t="s">
        <v>41</v>
      </c>
      <c r="E23" s="18"/>
      <c r="F23" s="15"/>
      <c r="G23" s="15"/>
    </row>
    <row r="24" spans="1:7" ht="13.50" thickBot="1" customHeight="1">
      <c r="A24" s="19"/>
      <c r="B24" s="19"/>
      <c r="C24" s="20" t="s">
        <v>42</v>
      </c>
      <c r="D24" s="19" t="s">
        <v>43</v>
      </c>
      <c r="E24" s="13">
        <v>2</v>
      </c>
      <c r="F24" s="14">
        <f ca="1">ROUND(SUM(INDIRECT(ADDRESS(ROW()+(-2), COLUMN()+(1), 1)),INDIRECT(ADDRESS(ROW()+(-6), COLUMN()+(1), 1)),INDIRECT(ADDRESS(ROW()+(-9), COLUMN()+(1), 1))), 2)</f>
        <v>160972</v>
      </c>
      <c r="G24" s="14">
        <f ca="1">ROUND(INDIRECT(ADDRESS(ROW()+(0), COLUMN()+(-2), 1))*INDIRECT(ADDRESS(ROW()+(0), COLUMN()+(-1), 1))/100, 2)</f>
        <v>3219.44</v>
      </c>
    </row>
    <row r="25" spans="1:7" ht="13.50" thickBot="1" customHeight="1">
      <c r="A25" s="21" t="s">
        <v>44</v>
      </c>
      <c r="B25" s="21"/>
      <c r="C25" s="22"/>
      <c r="D25" s="23"/>
      <c r="E25" s="24" t="s">
        <v>45</v>
      </c>
      <c r="F25" s="25"/>
      <c r="G25" s="26">
        <f ca="1">ROUND(SUM(INDIRECT(ADDRESS(ROW()+(-1), COLUMN()+(0), 1)),INDIRECT(ADDRESS(ROW()+(-3), COLUMN()+(0), 1)),INDIRECT(ADDRESS(ROW()+(-7), COLUMN()+(0), 1)),INDIRECT(ADDRESS(ROW()+(-10), COLUMN()+(0), 1))), 2)</f>
        <v>164192</v>
      </c>
    </row>
  </sheetData>
  <mergeCells count="29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D25"/>
    <mergeCell ref="E25:F25"/>
  </mergeCells>
  <pageMargins left="0.147638" right="0.147638" top="0.206693" bottom="0.206693" header="0.0" footer="0.0"/>
  <pageSetup paperSize="9" orientation="portrait"/>
  <rowBreaks count="0" manualBreakCount="0">
    </rowBreaks>
</worksheet>
</file>