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<sst xmlns="http://schemas.openxmlformats.org/spreadsheetml/2006/main" count="40" uniqueCount="40">
  <si>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</si>
  <si>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</si>
  <si>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</si>
  <si>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</si>
  <si>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54x54x50 cm de medidas interiores</t>
    </r>
    <r>
      <rPr>
        <sz val="8.25"/>
        <color rgb="FF000000"/>
        <rFont val="Arial"/>
        <family val="2"/>
      </rPr>
      <t xml:space="preserve">, con </t>
    </r>
    <r>
      <rPr>
        <b/>
        <sz val="8.25"/>
        <color rgb="FF000000"/>
        <rFont val="Arial"/>
        <family val="2"/>
      </rPr>
      <t xml:space="preserve">marco de chapa galvanizada y tapa de hormigón armado aligerado, de 63,5x62,5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</si>
  <si>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</si>
  <si>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</si>
  <si>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</si>
  <si>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</si>
  <si>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</si>
  <si>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</si>
  <si>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</si>
  <si>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mt35arg100d</t>
  </si>
  <si>
    <t xml:space="preserve">Ud</t>
  </si>
  <si>
    <t xml:space="preserve">Cámara de inspección de conexión eléctrica, prefabricada de hormigón, sin fondo, registrable, de 54x54x50 cm de medidas interiores, con paredes rebajadas para la entrada de caños, capaz de soportar una carga de 400 kN.</t>
  </si>
  <si>
    <t xml:space="preserve">mt35arg105c</t>
  </si>
  <si>
    <t xml:space="preserve">Ud</t>
  </si>
  <si>
    <t xml:space="preserve">Marco de chapa galvanizada y tapa de hormigón armado aligerado, de 63,5x62,5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</si>
  <si>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</si>
  <si>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</si>
  <si>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</si>
  <si>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</si>
  <si>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Equipo</t>
  </si>
  <si>
    <t xml:space="preserve">mq01ret020b</t>
  </si>
  <si>
    <t xml:space="preserve">h</t>
  </si>
  <si>
    <t xml:space="preserve">Retrocargadora sobre neumáticos, de 70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</si>
  <si>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</si>
  <si>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</si>
  <si>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</si>
  <si>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</si>
  <si>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</si>
  <si>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</si>
  <si>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</si>
  <si>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</si>
  <si>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</si>
  <si>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</si>
  <si>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</si>
  <si>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</si>
  <si>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$ 64,49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</si>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</sst>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1.87" customWidth="1"/>
    <col min="4" max="4" width="20.23" customWidth="1"/>
    <col min="5" max="5" width="27.71" customWidth="1"/>
    <col min="6" max="6" width="5.61" customWidth="1"/>
    <col min="7" max="7" width="8.33" customWidth="1"/>
    <col min="8" max="8" width="4.59" customWidth="1"/>
    <col min="9" max="9" width="9.35" customWidth="1"/>
    <col min="10" max="10" width="3.74" customWidth="1"/>
    <col min="11" max="11" width="10.03"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442.920000</v>
      </c>
      <c r="J9" s="15"/>
      <c r="K9" s="15">
        <f ca="1">ROUND(INDIRECT(ADDRESS(ROW()+(0), COLUMN()+(-4), 1))*INDIRECT(ADDRESS(ROW()+(0), COLUMN()+(-2), 1)), 2)</f>
        <v>442.920000</v>
      </c>
    </row>
    <row r="10" spans="1:11" ht="34.50" thickBot="1" customHeight="1">
      <c r="A10" s="1" t="s">
        <v>15</v>
      </c>
      <c r="B10" s="13" t="s">
        <v>16</v>
      </c>
      <c r="C10" s="1" t="s">
        <v>17</v>
      </c>
      <c r="D10" s="1"/>
      <c r="E10" s="1"/>
      <c r="F10" s="1"/>
      <c r="G10" s="14">
        <v>1.000000</v>
      </c>
      <c r="H10" s="14"/>
      <c r="I10" s="15">
        <v>729.880000</v>
      </c>
      <c r="J10" s="15"/>
      <c r="K10" s="15">
        <f ca="1">ROUND(INDIRECT(ADDRESS(ROW()+(0), COLUMN()+(-4), 1))*INDIRECT(ADDRESS(ROW()+(0), COLUMN()+(-2), 1)), 2)</f>
        <v>729.880000</v>
      </c>
    </row>
    <row r="11" spans="1:11" ht="13.50" thickBot="1" customHeight="1">
      <c r="A11" s="1" t="s">
        <v>18</v>
      </c>
      <c r="B11" s="13" t="s">
        <v>19</v>
      </c>
      <c r="C11" s="1" t="s">
        <v>20</v>
      </c>
      <c r="D11" s="1"/>
      <c r="E11" s="1"/>
      <c r="F11" s="1"/>
      <c r="G11" s="16">
        <v>0.673000</v>
      </c>
      <c r="H11" s="16"/>
      <c r="I11" s="17">
        <v>42.310000</v>
      </c>
      <c r="J11" s="17"/>
      <c r="K11" s="17">
        <f ca="1">ROUND(INDIRECT(ADDRESS(ROW()+(0), COLUMN()+(-4), 1))*INDIRECT(ADDRESS(ROW()+(0), COLUMN()+(-2), 1)), 2)</f>
        <v>28.470000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1201.270000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6">
        <v>0.062000</v>
      </c>
      <c r="H14" s="16"/>
      <c r="I14" s="17">
        <v>243.740000</v>
      </c>
      <c r="J14" s="17"/>
      <c r="K14" s="17">
        <f ca="1">ROUND(INDIRECT(ADDRESS(ROW()+(0), COLUMN()+(-4), 1))*INDIRECT(ADDRESS(ROW()+(0), COLUMN()+(-2), 1)), 2)</f>
        <v>15.110000</v>
      </c>
    </row>
    <row r="15" spans="1:11" ht="13.50" thickBot="1" customHeight="1">
      <c r="A15" s="18"/>
      <c r="B15" s="18"/>
      <c r="C15" s="18"/>
      <c r="D15" s="18"/>
      <c r="E15" s="18"/>
      <c r="F15" s="18"/>
      <c r="G15" s="12" t="s">
        <v>26</v>
      </c>
      <c r="H15" s="12"/>
      <c r="I15" s="12"/>
      <c r="J15" s="12"/>
      <c r="K15" s="20">
        <f ca="1">ROUND(SUM(INDIRECT(ADDRESS(ROW()+(-1), COLUMN()+(0), 1))), 2)</f>
        <v>15.110000</v>
      </c>
    </row>
    <row r="16" spans="1:11" ht="13.50" thickBot="1" customHeight="1">
      <c r="A16" s="18">
        <v>3.000000</v>
      </c>
      <c r="B16" s="18"/>
      <c r="C16" s="21" t="s">
        <v>27</v>
      </c>
      <c r="D16" s="21"/>
      <c r="E16" s="21"/>
      <c r="F16" s="21"/>
      <c r="G16" s="21"/>
      <c r="H16" s="21"/>
      <c r="I16" s="18"/>
      <c r="J16" s="18"/>
      <c r="K16" s="18"/>
    </row>
    <row r="17" spans="1:11" ht="13.50" thickBot="1" customHeight="1">
      <c r="A17" s="1" t="s">
        <v>28</v>
      </c>
      <c r="B17" s="13" t="s">
        <v>29</v>
      </c>
      <c r="C17" s="1" t="s">
        <v>30</v>
      </c>
      <c r="D17" s="1"/>
      <c r="E17" s="1"/>
      <c r="F17" s="1"/>
      <c r="G17" s="14">
        <v>0.540000</v>
      </c>
      <c r="H17" s="14"/>
      <c r="I17" s="15">
        <v>49.190000</v>
      </c>
      <c r="J17" s="15"/>
      <c r="K17" s="15">
        <f ca="1">ROUND(INDIRECT(ADDRESS(ROW()+(0), COLUMN()+(-4), 1))*INDIRECT(ADDRESS(ROW()+(0), COLUMN()+(-2), 1)), 2)</f>
        <v>26.560000</v>
      </c>
    </row>
    <row r="18" spans="1:11" ht="13.50" thickBot="1" customHeight="1">
      <c r="A18" s="1" t="s">
        <v>31</v>
      </c>
      <c r="B18" s="13" t="s">
        <v>32</v>
      </c>
      <c r="C18" s="1" t="s">
        <v>33</v>
      </c>
      <c r="D18" s="1"/>
      <c r="E18" s="1"/>
      <c r="F18" s="1"/>
      <c r="G18" s="16">
        <v>0.596000</v>
      </c>
      <c r="H18" s="16"/>
      <c r="I18" s="17">
        <v>36.220000</v>
      </c>
      <c r="J18" s="17"/>
      <c r="K18" s="17">
        <f ca="1">ROUND(INDIRECT(ADDRESS(ROW()+(0), COLUMN()+(-4), 1))*INDIRECT(ADDRESS(ROW()+(0), COLUMN()+(-2), 1)), 2)</f>
        <v>21.590000</v>
      </c>
    </row>
    <row r="19" spans="1:11" ht="13.50" thickBot="1" customHeight="1">
      <c r="A19" s="18"/>
      <c r="B19" s="18"/>
      <c r="C19" s="18"/>
      <c r="D19" s="18"/>
      <c r="E19" s="18"/>
      <c r="F19" s="18"/>
      <c r="G19" s="12" t="s">
        <v>34</v>
      </c>
      <c r="H19" s="12"/>
      <c r="I19" s="12"/>
      <c r="J19" s="12"/>
      <c r="K19" s="20">
        <f ca="1">ROUND(SUM(INDIRECT(ADDRESS(ROW()+(-1), COLUMN()+(0), 1)),INDIRECT(ADDRESS(ROW()+(-2), COLUMN()+(0), 1))), 2)</f>
        <v>48.150000</v>
      </c>
    </row>
    <row r="20" spans="1:11" ht="13.50" thickBot="1" customHeight="1">
      <c r="A20" s="18">
        <v>4.000000</v>
      </c>
      <c r="B20" s="18"/>
      <c r="C20" s="21" t="s">
        <v>35</v>
      </c>
      <c r="D20" s="21"/>
      <c r="E20" s="21"/>
      <c r="F20" s="21"/>
      <c r="G20" s="21"/>
      <c r="H20" s="21"/>
      <c r="I20" s="18"/>
      <c r="J20" s="18"/>
      <c r="K20" s="18"/>
    </row>
    <row r="21" spans="1:11" ht="13.50" thickBot="1" customHeight="1">
      <c r="A21" s="22"/>
      <c r="B21" s="23" t="s">
        <v>36</v>
      </c>
      <c r="C21" s="22" t="s">
        <v>37</v>
      </c>
      <c r="D21" s="22"/>
      <c r="E21" s="22"/>
      <c r="F21" s="22"/>
      <c r="G21" s="16">
        <v>2.000000</v>
      </c>
      <c r="H21" s="16"/>
      <c r="I21" s="17">
        <f ca="1">ROUND(SUM(INDIRECT(ADDRESS(ROW()+(-2), COLUMN()+(2), 1)),INDIRECT(ADDRESS(ROW()+(-6), COLUMN()+(2), 1)),INDIRECT(ADDRESS(ROW()+(-9), COLUMN()+(2), 1))), 2)</f>
        <v>1264.530000</v>
      </c>
      <c r="J21" s="17"/>
      <c r="K21" s="17">
        <f ca="1">ROUND(INDIRECT(ADDRESS(ROW()+(0), COLUMN()+(-4), 1))*INDIRECT(ADDRESS(ROW()+(0), COLUMN()+(-2), 1))/100, 2)</f>
        <v>25.290000</v>
      </c>
    </row>
    <row r="22" spans="1:11" ht="13.50" thickBot="1" customHeight="1">
      <c r="A22" s="6" t="s">
        <v>38</v>
      </c>
      <c r="B22" s="7"/>
      <c r="C22" s="8"/>
      <c r="D22" s="8"/>
      <c r="E22" s="8"/>
      <c r="F22" s="8"/>
      <c r="G22" s="24" t="s">
        <v>39</v>
      </c>
      <c r="H22" s="24"/>
      <c r="I22" s="25"/>
      <c r="J22" s="25"/>
      <c r="K22" s="26">
        <f ca="1">ROUND(SUM(INDIRECT(ADDRESS(ROW()+(-1), COLUMN()+(0), 1)),INDIRECT(ADDRESS(ROW()+(-3), COLUMN()+(0), 1)),INDIRECT(ADDRESS(ROW()+(-7), COLUMN()+(0), 1)),INDIRECT(ADDRESS(ROW()+(-10), COLUMN()+(0), 1))), 2)</f>
        <v>1289.820000</v>
      </c>
    </row>
  </sheetData>
  <mergeCells count="4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J15"/>
    <mergeCell ref="C16:H16"/>
    <mergeCell ref="I16:J16"/>
    <mergeCell ref="C17:F17"/>
    <mergeCell ref="G17:H17"/>
    <mergeCell ref="I17:J17"/>
    <mergeCell ref="C18:F18"/>
    <mergeCell ref="G18:H18"/>
    <mergeCell ref="I18:J18"/>
    <mergeCell ref="C19:F19"/>
    <mergeCell ref="G19:J19"/>
    <mergeCell ref="C20:H20"/>
    <mergeCell ref="I20:J20"/>
    <mergeCell ref="C21:F21"/>
    <mergeCell ref="G21:H21"/>
    <mergeCell ref="I21:J21"/>
    <mergeCell ref="A22:F22"/>
    <mergeCell ref="G22:J22"/>
  </mergeCells>
  <pageMargins left="0.620079" right="0.472441" top="0.472441" bottom="0.472441" header="0.0" footer="0.0"/>
  <pageSetup paperSize="9" orientation="portrait"/>
  <rowBreaks count="0" manualBreakCount="0">
    </rowBreaks>
</worksheet>
</file>