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<sst xmlns="http://schemas.openxmlformats.org/spreadsheetml/2006/main" count="38" uniqueCount="38">
  <si>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</si>
  <si>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NID040</t>
  </si>
  <si>
    <t xml:space="preserve">m²</t>
  </si>
  <si>
    <t xml:space="preserve">Impermeabilización de jardinera. Sistema "REVESTECH".</t>
  </si>
  <si>
    <r>
      <rPr>
        <sz val="8.25"/>
        <color rgb="FF000000"/>
        <rFont val="Arial"/>
        <family val="2"/>
      </rPr>
      <t xml:space="preserve">Impermeabilización de jardinera. Sistema "REVESTECH", formado por membrana impermeabilizante flexible tipo EVAC, Dry80 30 "REVESTECH", compuesta de una doble hoja de poliolefina termoplástica con acetato de vinil etileno, con ambas caras revestidas de fibras de poliéster no tejidas, de 0,8 mm de espesor y 625 g/m², fijada al soporte con adhesivo cementoso mejorado, deformable y tixotrópico, C2 TE S1, extendido con llana dentada, preparada para recibir el revestimiento. Incluso sellado de juntas con adhesivo Seal Plus y complementos de refuerzo en tratamiento de puntos singulares mediante el uso de piezas especiales "REVESTECH" para la resolución de ángulos internos Dry80 Cornerin. El precio no incluye el revestimiento.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</si>
  <si>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</si>
  <si>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</si>
  <si>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</si>
  <si>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</si>
  <si>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</si>
  <si>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</si>
  <si>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</si>
  <si>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</si>
  <si>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</si>
  <si>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</si>
  <si>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mt15rev010F</t>
  </si>
  <si>
    <t xml:space="preserve">m²</t>
  </si>
  <si>
    <t xml:space="preserve">Membrana impermeabilizante flexible tipo EVAC, Dry80 30 "REVESTECH", compuesta de una doble hoja de poliolefina termoplástica con acetato de vinil etileno, con ambas caras revestidas de fibras de poliéster no tejidas, de 0,8 mm de espesor y 625 g/m², suministrada en rollos de 1,5 m de ancho y 30 m de longitud.</t>
  </si>
  <si>
    <t xml:space="preserve">mt15rev170c</t>
  </si>
  <si>
    <t xml:space="preserve">kg</t>
  </si>
  <si>
    <t xml:space="preserve">Adhesivo a base de poliuretano, Seal Plus "REVESTECH", color marrón, para el sellado de juntas.</t>
  </si>
  <si>
    <t xml:space="preserve">mt15rev055b</t>
  </si>
  <si>
    <t xml:space="preserve">Ud</t>
  </si>
  <si>
    <t xml:space="preserve">Complemento para refuerzo de puntos singulares en tratamientos impermeabilizantes mediante piezas para la resolución de ángulos internos, Dry80 Cornerin "REVESTECH".</t>
  </si>
  <si>
    <t xml:space="preserve">Subtotal materiales:</t>
  </si>
  <si>
    <t xml:space="preserve">Mano de obra</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</si>
  <si>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</si>
  <si>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</si>
  <si>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</si>
  <si>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</si>
  <si>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</si>
  <si>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</si>
  <si>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Subtotal mano de obra:</t>
  </si>
  <si>
    <t xml:space="preserve">Herramientas</t>
  </si>
  <si>
    <t xml:space="preserve">%</t>
  </si>
  <si>
    <t xml:space="preserve">Herramientas</t>
  </si>
  <si>
    <t xml:space="preserve">Coste de mantenimiento decenal: $ 409,59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</si>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</sst>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7.14" customWidth="1"/>
    <col min="4" max="4" width="72.25" customWidth="1"/>
    <col min="5" max="5" width="10.54" customWidth="1"/>
    <col min="6" max="6" width="13.43"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0.6</v>
      </c>
      <c r="F10" s="12">
        <v>10.84</v>
      </c>
      <c r="G10" s="12">
        <f ca="1">ROUND(INDIRECT(ADDRESS(ROW()+(0), COLUMN()+(-2), 1))*INDIRECT(ADDRESS(ROW()+(0), COLUMN()+(-1), 1)), 2)</f>
        <v>6.5</v>
      </c>
    </row>
    <row r="11" spans="1:7" ht="45.00" thickBot="1" customHeight="1">
      <c r="A11" s="1" t="s">
        <v>15</v>
      </c>
      <c r="B11" s="1"/>
      <c r="C11" s="10" t="s">
        <v>16</v>
      </c>
      <c r="D11" s="1" t="s">
        <v>17</v>
      </c>
      <c r="E11" s="11">
        <v>1.1</v>
      </c>
      <c r="F11" s="12">
        <v>6278.36</v>
      </c>
      <c r="G11" s="12">
        <f ca="1">ROUND(INDIRECT(ADDRESS(ROW()+(0), COLUMN()+(-2), 1))*INDIRECT(ADDRESS(ROW()+(0), COLUMN()+(-1), 1)), 2)</f>
        <v>6906.2</v>
      </c>
    </row>
    <row r="12" spans="1:7" ht="24.00" thickBot="1" customHeight="1">
      <c r="A12" s="1" t="s">
        <v>18</v>
      </c>
      <c r="B12" s="1"/>
      <c r="C12" s="10" t="s">
        <v>19</v>
      </c>
      <c r="D12" s="1" t="s">
        <v>20</v>
      </c>
      <c r="E12" s="11">
        <v>0.04</v>
      </c>
      <c r="F12" s="12">
        <v>7941.46</v>
      </c>
      <c r="G12" s="12">
        <f ca="1">ROUND(INDIRECT(ADDRESS(ROW()+(0), COLUMN()+(-2), 1))*INDIRECT(ADDRESS(ROW()+(0), COLUMN()+(-1), 1)), 2)</f>
        <v>317.66</v>
      </c>
    </row>
    <row r="13" spans="1:7" ht="34.50" thickBot="1" customHeight="1">
      <c r="A13" s="1" t="s">
        <v>21</v>
      </c>
      <c r="B13" s="1"/>
      <c r="C13" s="10" t="s">
        <v>22</v>
      </c>
      <c r="D13" s="1" t="s">
        <v>23</v>
      </c>
      <c r="E13" s="13">
        <v>0.02</v>
      </c>
      <c r="F13" s="14">
        <v>4074.17</v>
      </c>
      <c r="G13" s="14">
        <f ca="1">ROUND(INDIRECT(ADDRESS(ROW()+(0), COLUMN()+(-2), 1))*INDIRECT(ADDRESS(ROW()+(0), COLUMN()+(-1), 1)), 2)</f>
        <v>81.48</v>
      </c>
    </row>
    <row r="14" spans="1:7" ht="13.50" thickBot="1" customHeight="1">
      <c r="A14" s="15"/>
      <c r="B14" s="15"/>
      <c r="C14" s="15"/>
      <c r="D14" s="15"/>
      <c r="E14" s="9" t="s">
        <v>24</v>
      </c>
      <c r="F14" s="9"/>
      <c r="G14" s="17">
        <f ca="1">ROUND(SUM(INDIRECT(ADDRESS(ROW()+(-1), COLUMN()+(0), 1)),INDIRECT(ADDRESS(ROW()+(-2), COLUMN()+(0), 1)),INDIRECT(ADDRESS(ROW()+(-3), COLUMN()+(0), 1)),INDIRECT(ADDRESS(ROW()+(-4), COLUMN()+(0), 1))), 2)</f>
        <v>7311.84</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0.131</v>
      </c>
      <c r="F16" s="12">
        <v>11912.7</v>
      </c>
      <c r="G16" s="12">
        <f ca="1">ROUND(INDIRECT(ADDRESS(ROW()+(0), COLUMN()+(-2), 1))*INDIRECT(ADDRESS(ROW()+(0), COLUMN()+(-1), 1)), 2)</f>
        <v>1560.56</v>
      </c>
    </row>
    <row r="17" spans="1:7" ht="13.50" thickBot="1" customHeight="1">
      <c r="A17" s="1" t="s">
        <v>29</v>
      </c>
      <c r="B17" s="1"/>
      <c r="C17" s="10" t="s">
        <v>30</v>
      </c>
      <c r="D17" s="1" t="s">
        <v>31</v>
      </c>
      <c r="E17" s="13">
        <v>0.131</v>
      </c>
      <c r="F17" s="14">
        <v>8905.02</v>
      </c>
      <c r="G17" s="14">
        <f ca="1">ROUND(INDIRECT(ADDRESS(ROW()+(0), COLUMN()+(-2), 1))*INDIRECT(ADDRESS(ROW()+(0), COLUMN()+(-1), 1)), 2)</f>
        <v>1166.56</v>
      </c>
    </row>
    <row r="18" spans="1:7" ht="13.50" thickBot="1" customHeight="1">
      <c r="A18" s="15"/>
      <c r="B18" s="15"/>
      <c r="C18" s="15"/>
      <c r="D18" s="15"/>
      <c r="E18" s="9" t="s">
        <v>32</v>
      </c>
      <c r="F18" s="9"/>
      <c r="G18" s="17">
        <f ca="1">ROUND(SUM(INDIRECT(ADDRESS(ROW()+(-1), COLUMN()+(0), 1)),INDIRECT(ADDRESS(ROW()+(-2), COLUMN()+(0), 1))), 2)</f>
        <v>2727.12</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1)),INDIRECT(ADDRESS(ROW()+(-6), COLUMN()+(1), 1))), 2)</f>
        <v>10039</v>
      </c>
      <c r="G20" s="14">
        <f ca="1">ROUND(INDIRECT(ADDRESS(ROW()+(0), COLUMN()+(-2), 1))*INDIRECT(ADDRESS(ROW()+(0), COLUMN()+(-1), 1))/100, 2)</f>
        <v>200.78</v>
      </c>
    </row>
    <row r="21" spans="1:7" ht="13.50" thickBot="1" customHeight="1">
      <c r="A21" s="21" t="s">
        <v>36</v>
      </c>
      <c r="B21" s="21"/>
      <c r="C21" s="22"/>
      <c r="D21" s="23"/>
      <c r="E21" s="24" t="s">
        <v>37</v>
      </c>
      <c r="F21" s="25"/>
      <c r="G21" s="26">
        <f ca="1">ROUND(SUM(INDIRECT(ADDRESS(ROW()+(-1), COLUMN()+(0), 1)),INDIRECT(ADDRESS(ROW()+(-3), COLUMN()+(0), 1)),INDIRECT(ADDRESS(ROW()+(-7), COLUMN()+(0), 1))), 2)</f>
        <v>10239.7</v>
      </c>
    </row>
  </sheetData>
  <mergeCells count="23">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