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<sst xmlns="http://schemas.openxmlformats.org/spreadsheetml/2006/main" count="49" uniqueCount="49">
  <si>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</si>
  <si>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LSZ010</t>
  </si>
  <si>
    <t xml:space="preserve">m²</t>
  </si>
  <si>
    <t xml:space="preserve">Celosía de lamas de acero galvanizado.</t>
  </si>
  <si>
    <r>
      <rPr>
        <sz val="8.25"/>
        <color rgb="FF000000"/>
        <rFont val="Arial"/>
        <family val="2"/>
      </rPr>
      <t xml:space="preserve">Celosía fija formada por lamas orientables de acero galvanizado, acabado pintado al horno de color a elegir, de 200 a 250 mm de ancho, colocadas en posición vertical, con accionamiento manual mediante palanca, subestructura compuesta por perfiles y elementos para fijación de las lamas, de acero galvanizado. Incluso patillas de anclaje para recibido en obra de mampostería con mortero de cemento, confeccionado en obra, dosificación 1:6.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</si>
  <si>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</si>
  <si>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</si>
  <si>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</si>
  <si>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</si>
  <si>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</si>
  <si>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</si>
  <si>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</si>
  <si>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</si>
  <si>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</si>
  <si>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</si>
  <si>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</si>
  <si>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</si>
  <si>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</si>
  <si>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</si>
  <si>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</si>
  <si>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</si>
  <si>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mt26btr040a</t>
  </si>
  <si>
    <t xml:space="preserve">m²</t>
  </si>
  <si>
    <t xml:space="preserve">Celosía fija formada por lamas orientables de acero galvanizado, acabado pintado al horno de color a elegir, de 200 a 250 mm de ancho, colocadas en posición vertical, con accionamiento manual mediante palanca, subestructura compuesta por perfiles y elementos para fijación de las lamas, de acero galvanizado.</t>
  </si>
  <si>
    <t xml:space="preserve">Subtotal materiales:</t>
  </si>
  <si>
    <t xml:space="preserve">Equipo</t>
  </si>
  <si>
    <t xml:space="preserve">mq06hor010</t>
  </si>
  <si>
    <t xml:space="preserve">h</t>
  </si>
  <si>
    <t xml:space="preserve">Hormigonera eléctrica con una capacidad de amasado de 160 l.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</si>
  <si>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</si>
  <si>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</si>
  <si>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</si>
  <si>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</si>
  <si>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</si>
  <si>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</si>
  <si>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</si>
  <si>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Ayudante de albañil.</t>
  </si>
  <si>
    <t xml:space="preserve">mo018</t>
  </si>
  <si>
    <t xml:space="preserve">h</t>
  </si>
  <si>
    <t xml:space="preserve">Oficial herrero.</t>
  </si>
  <si>
    <t xml:space="preserve">mo059</t>
  </si>
  <si>
    <t xml:space="preserve">h</t>
  </si>
  <si>
    <t xml:space="preserve">Medio oficial herrero.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</si>
  <si>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</si>
  <si>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</si>
  <si>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</si>
  <si>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</si>
  <si>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$ 3.305,79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</si>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</sst>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6.12" customWidth="1"/>
    <col min="5" max="5" width="70.55" customWidth="1"/>
    <col min="6" max="6" width="11.56" customWidth="1"/>
    <col min="7" max="7" width="14.45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0.006</v>
      </c>
      <c r="G10" s="12">
        <v>19.03</v>
      </c>
      <c r="H10" s="12">
        <f ca="1">ROUND(INDIRECT(ADDRESS(ROW()+(0), COLUMN()+(-2), 1))*INDIRECT(ADDRESS(ROW()+(0), COLUMN()+(-1), 1)), 2)</f>
        <v>0.11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0.013</v>
      </c>
      <c r="G11" s="12">
        <v>221.35</v>
      </c>
      <c r="H11" s="12">
        <f ca="1">ROUND(INDIRECT(ADDRESS(ROW()+(0), COLUMN()+(-2), 1))*INDIRECT(ADDRESS(ROW()+(0), COLUMN()+(-1), 1)), 2)</f>
        <v>2.88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</v>
      </c>
      <c r="G12" s="12">
        <v>3.65</v>
      </c>
      <c r="H12" s="12">
        <f ca="1">ROUND(INDIRECT(ADDRESS(ROW()+(0), COLUMN()+(-2), 1))*INDIRECT(ADDRESS(ROW()+(0), COLUMN()+(-1), 1)), 2)</f>
        <v>7.3</v>
      </c>
    </row>
    <row r="13" spans="1:8" ht="45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</v>
      </c>
      <c r="G13" s="14">
        <v>1236.59</v>
      </c>
      <c r="H13" s="14">
        <f ca="1">ROUND(INDIRECT(ADDRESS(ROW()+(0), COLUMN()+(-2), 1))*INDIRECT(ADDRESS(ROW()+(0), COLUMN()+(-1), 1)), 2)</f>
        <v>1236.59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1246.88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0.006</v>
      </c>
      <c r="G16" s="14">
        <v>886.15</v>
      </c>
      <c r="H16" s="14">
        <f ca="1">ROUND(INDIRECT(ADDRESS(ROW()+(0), COLUMN()+(-2), 1))*INDIRECT(ADDRESS(ROW()+(0), COLUMN()+(-1), 1)), 2)</f>
        <v>5.32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5.32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1">
        <v>0.432</v>
      </c>
      <c r="G19" s="12">
        <v>11912.7</v>
      </c>
      <c r="H19" s="12">
        <f ca="1">ROUND(INDIRECT(ADDRESS(ROW()+(0), COLUMN()+(-2), 1))*INDIRECT(ADDRESS(ROW()+(0), COLUMN()+(-1), 1)), 2)</f>
        <v>5146.27</v>
      </c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1">
        <v>0.501</v>
      </c>
      <c r="G20" s="12">
        <v>8579.62</v>
      </c>
      <c r="H20" s="12">
        <f ca="1">ROUND(INDIRECT(ADDRESS(ROW()+(0), COLUMN()+(-2), 1))*INDIRECT(ADDRESS(ROW()+(0), COLUMN()+(-1), 1)), 2)</f>
        <v>4298.39</v>
      </c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1">
        <v>0.108</v>
      </c>
      <c r="G21" s="12">
        <v>12068.8</v>
      </c>
      <c r="H21" s="12">
        <f ca="1">ROUND(INDIRECT(ADDRESS(ROW()+(0), COLUMN()+(-2), 1))*INDIRECT(ADDRESS(ROW()+(0), COLUMN()+(-1), 1)), 2)</f>
        <v>1303.43</v>
      </c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3">
        <v>0.108</v>
      </c>
      <c r="G22" s="14">
        <v>8921.96</v>
      </c>
      <c r="H22" s="14">
        <f ca="1">ROUND(INDIRECT(ADDRESS(ROW()+(0), COLUMN()+(-2), 1))*INDIRECT(ADDRESS(ROW()+(0), COLUMN()+(-1), 1)), 2)</f>
        <v>963.57</v>
      </c>
    </row>
    <row r="23" spans="1:8" ht="13.50" thickBot="1" customHeight="1">
      <c r="A23" s="15"/>
      <c r="B23" s="15"/>
      <c r="C23" s="15"/>
      <c r="D23" s="15"/>
      <c r="E23" s="15"/>
      <c r="F23" s="9" t="s">
        <v>43</v>
      </c>
      <c r="G23" s="9"/>
      <c r="H23" s="17">
        <f ca="1">ROUND(SUM(INDIRECT(ADDRESS(ROW()+(-1), COLUMN()+(0), 1)),INDIRECT(ADDRESS(ROW()+(-2), COLUMN()+(0), 1)),INDIRECT(ADDRESS(ROW()+(-3), COLUMN()+(0), 1)),INDIRECT(ADDRESS(ROW()+(-4), COLUMN()+(0), 1))), 2)</f>
        <v>11711.7</v>
      </c>
    </row>
    <row r="24" spans="1:8" ht="13.50" thickBot="1" customHeight="1">
      <c r="A24" s="15">
        <v>4</v>
      </c>
      <c r="B24" s="15"/>
      <c r="C24" s="15"/>
      <c r="D24" s="15"/>
      <c r="E24" s="18" t="s">
        <v>44</v>
      </c>
      <c r="F24" s="18"/>
      <c r="G24" s="15"/>
      <c r="H24" s="15"/>
    </row>
    <row r="25" spans="1:8" ht="13.50" thickBot="1" customHeight="1">
      <c r="A25" s="19"/>
      <c r="B25" s="19"/>
      <c r="C25" s="20" t="s">
        <v>45</v>
      </c>
      <c r="D25" s="20"/>
      <c r="E25" s="19" t="s">
        <v>46</v>
      </c>
      <c r="F25" s="13">
        <v>2</v>
      </c>
      <c r="G25" s="14">
        <f ca="1">ROUND(SUM(INDIRECT(ADDRESS(ROW()+(-2), COLUMN()+(1), 1)),INDIRECT(ADDRESS(ROW()+(-8), COLUMN()+(1), 1)),INDIRECT(ADDRESS(ROW()+(-11), COLUMN()+(1), 1))), 2)</f>
        <v>12963.9</v>
      </c>
      <c r="H25" s="14">
        <f ca="1">ROUND(INDIRECT(ADDRESS(ROW()+(0), COLUMN()+(-2), 1))*INDIRECT(ADDRESS(ROW()+(0), COLUMN()+(-1), 1))/100, 2)</f>
        <v>259.28</v>
      </c>
    </row>
    <row r="26" spans="1:8" ht="13.50" thickBot="1" customHeight="1">
      <c r="A26" s="21" t="s">
        <v>47</v>
      </c>
      <c r="B26" s="21"/>
      <c r="C26" s="22"/>
      <c r="D26" s="22"/>
      <c r="E26" s="23"/>
      <c r="F26" s="24" t="s">
        <v>48</v>
      </c>
      <c r="G26" s="25"/>
      <c r="H26" s="26">
        <f ca="1">ROUND(SUM(INDIRECT(ADDRESS(ROW()+(-1), COLUMN()+(0), 1)),INDIRECT(ADDRESS(ROW()+(-3), COLUMN()+(0), 1)),INDIRECT(ADDRESS(ROW()+(-9), COLUMN()+(0), 1)),INDIRECT(ADDRESS(ROW()+(-12), COLUMN()+(0), 1))), 2)</f>
        <v>13223.1</v>
      </c>
    </row>
  </sheetData>
  <mergeCells count="4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