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<sst xmlns="http://schemas.openxmlformats.org/spreadsheetml/2006/main" count="53" uniqueCount="53">
  <si>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</si>
  <si>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</si>
  <si>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</si>
  <si>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de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</si>
  <si>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cuarterones, con tablero de madera maciza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tapajuntas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</si>
  <si>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</si>
  <si>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</si>
  <si>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</si>
  <si>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</si>
  <si>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</si>
  <si>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</si>
  <si>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</si>
  <si>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</si>
  <si>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</si>
  <si>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</si>
  <si>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</si>
  <si>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</si>
  <si>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Tapajuntas macizo, 70x10 mm, barnizado en taller.</t>
  </si>
  <si>
    <t xml:space="preserve">mt22pxa010j</t>
  </si>
  <si>
    <t xml:space="preserve">Ud</t>
  </si>
  <si>
    <t xml:space="preserve">Puerta de exterior con cuarterones, con tablero de madera maciza barnizada en taller, 203x82,5x4,5 cm.</t>
  </si>
  <si>
    <t xml:space="preserve">mt23iaf010a</t>
  </si>
  <si>
    <t xml:space="preserve">Ud</t>
  </si>
  <si>
    <t xml:space="preserve">Bisagra de seguridad de 140x70 mm, en hierro, para puerta de exterior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</si>
  <si>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</si>
  <si>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</si>
  <si>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</si>
  <si>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</si>
  <si>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</si>
  <si>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puertas de exterior.</t>
  </si>
  <si>
    <t xml:space="preserve">mt23haf010a</t>
  </si>
  <si>
    <t xml:space="preserve">Ud</t>
  </si>
  <si>
    <t xml:space="preserve">Juego de manija y escudo largo en el interior, en hierro, serie básica, para puerta de exterior serie castellana.</t>
  </si>
  <si>
    <t xml:space="preserve">mt23haf020a</t>
  </si>
  <si>
    <t xml:space="preserve">Ud</t>
  </si>
  <si>
    <t xml:space="preserve">Tirador exterior con escudo en hierro, serie básica, para puerta de exterior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</si>
  <si>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</si>
  <si>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</si>
  <si>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exterior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</si>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</sst>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48" customWidth="1"/>
    <col min="3" max="3" width="5.54" customWidth="1"/>
    <col min="4" max="4" width="8.60" customWidth="1"/>
    <col min="5" max="5" width="53.33" customWidth="1"/>
    <col min="6" max="6" width="10.93" customWidth="1"/>
    <col min="7" max="7" width="2.33" customWidth="1"/>
    <col min="8" max="8" width="7.58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141.750000</v>
      </c>
      <c r="H9" s="15"/>
      <c r="I9" s="15"/>
      <c r="J9" s="15">
        <f ca="1">ROUND(INDIRECT(ADDRESS(ROW()+(0), COLUMN()+(-4), 1))*INDIRECT(ADDRESS(ROW()+(0), COLUMN()+(-3), 1)), 2)</f>
        <v>141.750000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10.400000</v>
      </c>
      <c r="G10" s="15">
        <v>11.040000</v>
      </c>
      <c r="H10" s="15"/>
      <c r="I10" s="15"/>
      <c r="J10" s="15">
        <f ca="1">ROUND(INDIRECT(ADDRESS(ROW()+(0), COLUMN()+(-4), 1))*INDIRECT(ADDRESS(ROW()+(0), COLUMN()+(-3), 1)), 2)</f>
        <v>114.820000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1134.840000</v>
      </c>
      <c r="H11" s="15"/>
      <c r="I11" s="15"/>
      <c r="J11" s="15">
        <f ca="1">ROUND(INDIRECT(ADDRESS(ROW()+(0), COLUMN()+(-4), 1))*INDIRECT(ADDRESS(ROW()+(0), COLUMN()+(-3), 1)), 2)</f>
        <v>1134.840000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5">
        <v>51.360000</v>
      </c>
      <c r="H12" s="15"/>
      <c r="I12" s="15"/>
      <c r="J12" s="15">
        <f ca="1">ROUND(INDIRECT(ADDRESS(ROW()+(0), COLUMN()+(-4), 1))*INDIRECT(ADDRESS(ROW()+(0), COLUMN()+(-3), 1)), 2)</f>
        <v>205.440000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5">
        <v>0.140000</v>
      </c>
      <c r="H13" s="15"/>
      <c r="I13" s="15"/>
      <c r="J13" s="15">
        <f ca="1">ROUND(INDIRECT(ADDRESS(ROW()+(0), COLUMN()+(-4), 1))*INDIRECT(ADDRESS(ROW()+(0), COLUMN()+(-3), 1)), 2)</f>
        <v>3.360000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5">
        <v>114.160000</v>
      </c>
      <c r="H14" s="15"/>
      <c r="I14" s="15"/>
      <c r="J14" s="15">
        <f ca="1">ROUND(INDIRECT(ADDRESS(ROW()+(0), COLUMN()+(-4), 1))*INDIRECT(ADDRESS(ROW()+(0), COLUMN()+(-3), 1)), 2)</f>
        <v>114.160000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5">
        <v>69.940000</v>
      </c>
      <c r="H15" s="15"/>
      <c r="I15" s="15"/>
      <c r="J15" s="15">
        <f ca="1">ROUND(INDIRECT(ADDRESS(ROW()+(0), COLUMN()+(-4), 1))*INDIRECT(ADDRESS(ROW()+(0), COLUMN()+(-3), 1)), 2)</f>
        <v>69.940000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5">
        <v>56.120000</v>
      </c>
      <c r="H16" s="15"/>
      <c r="I16" s="15"/>
      <c r="J16" s="15">
        <f ca="1">ROUND(INDIRECT(ADDRESS(ROW()+(0), COLUMN()+(-4), 1))*INDIRECT(ADDRESS(ROW()+(0), COLUMN()+(-3), 1)), 2)</f>
        <v>56.120000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7">
        <v>8.170000</v>
      </c>
      <c r="H17" s="17"/>
      <c r="I17" s="17"/>
      <c r="J17" s="17">
        <f ca="1">ROUND(INDIRECT(ADDRESS(ROW()+(0), COLUMN()+(-4), 1))*INDIRECT(ADDRESS(ROW()+(0), COLUMN()+(-3), 1)), 2)</f>
        <v>8.170000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1848.600000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1.629000</v>
      </c>
      <c r="G20" s="15">
        <v>50.100000</v>
      </c>
      <c r="H20" s="15"/>
      <c r="I20" s="15"/>
      <c r="J20" s="15">
        <f ca="1">ROUND(INDIRECT(ADDRESS(ROW()+(0), COLUMN()+(-4), 1))*INDIRECT(ADDRESS(ROW()+(0), COLUMN()+(-3), 1)), 2)</f>
        <v>81.610000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1.629000</v>
      </c>
      <c r="G21" s="17">
        <v>36.490000</v>
      </c>
      <c r="H21" s="17"/>
      <c r="I21" s="17"/>
      <c r="J21" s="17">
        <f ca="1">ROUND(INDIRECT(ADDRESS(ROW()+(0), COLUMN()+(-4), 1))*INDIRECT(ADDRESS(ROW()+(0), COLUMN()+(-3), 1)), 2)</f>
        <v>59.440000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141.050000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18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7">
        <f ca="1">ROUND(SUM(INDIRECT(ADDRESS(ROW()+(-2), COLUMN()+(3), 1)),INDIRECT(ADDRESS(ROW()+(-6), COLUMN()+(3), 1))), 2)</f>
        <v>1989.650000</v>
      </c>
      <c r="H24" s="17"/>
      <c r="I24" s="17"/>
      <c r="J24" s="17">
        <f ca="1">ROUND(INDIRECT(ADDRESS(ROW()+(0), COLUMN()+(-4), 1))*INDIRECT(ADDRESS(ROW()+(0), COLUMN()+(-3), 1))/100, 2)</f>
        <v>39.790000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5"/>
      <c r="H25" s="25"/>
      <c r="I25" s="25"/>
      <c r="J25" s="26">
        <f ca="1">ROUND(SUM(INDIRECT(ADDRESS(ROW()+(-1), COLUMN()+(0), 1)),INDIRECT(ADDRESS(ROW()+(-3), COLUMN()+(0), 1)),INDIRECT(ADDRESS(ROW()+(-7), COLUMN()+(0), 1))), 2)</f>
        <v>2029.440000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F18:I18"/>
    <mergeCell ref="J18:K18"/>
    <mergeCell ref="B19:C19"/>
    <mergeCell ref="D19:F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F22:I22"/>
    <mergeCell ref="J22:K22"/>
    <mergeCell ref="B23:C23"/>
    <mergeCell ref="D23:F23"/>
    <mergeCell ref="G23:I23"/>
    <mergeCell ref="J23:K23"/>
    <mergeCell ref="B24:C24"/>
    <mergeCell ref="D24:E24"/>
    <mergeCell ref="G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