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<sst xmlns="http://schemas.openxmlformats.org/spreadsheetml/2006/main" count="38" uniqueCount="38">
  <si>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</si>
  <si>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</si>
  <si>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</si>
  <si>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agua caliente sanitaria, calefacción y refrigeración pasiva.</t>
  </si>
  <si>
    <r>
      <rPr>
        <b/>
        <sz val="8.25"/>
        <color rgb="FF000000"/>
        <rFont val="Arial"/>
        <family val="2"/>
      </rPr>
      <t xml:space="preserve">Unidad agua-agua bomba de calor geotérmica, para calefacción, producción de agua caliente sanitaria y refrigeración pasiva, alimentación trifásica a 400 V, potencia sonora 44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</si>
  <si>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</si>
  <si>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</si>
  <si>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</si>
  <si>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</si>
  <si>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</si>
  <si>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</si>
  <si>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</si>
  <si>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mt42bci050k</t>
  </si>
  <si>
    <t xml:space="preserve">Ud</t>
  </si>
  <si>
    <t xml:space="preserve">Unidad agua-agua bomba de calor geotérmica, para calefacción, producción de agua caliente sanitaria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</si>
  <si>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</si>
  <si>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</si>
  <si>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</si>
  <si>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</si>
  <si>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</si>
  <si>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</si>
  <si>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</si>
  <si>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</si>
  <si>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</si>
  <si>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</si>
  <si>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</si>
  <si>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</si>
  <si>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</si>
  <si>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</si>
  <si>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</si>
  <si>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</si>
  <si>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</si>
  <si>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</si>
  <si>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</si>
  <si>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</si>
  <si>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</si>
  <si>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$ 191.077,27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</si>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</sst>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52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60.50" thickBot="1" customHeight="1">
      <c r="A10" s="1" t="s">
        <v>12</v>
      </c>
      <c r="B10" s="1"/>
      <c r="C10" s="9" t="s">
        <v>13</v>
      </c>
      <c r="D10" s="1" t="s">
        <v>14</v>
      </c>
      <c r="E10" s="10">
        <v>1.000000</v>
      </c>
      <c r="F10" s="11">
        <v>288494.370000</v>
      </c>
      <c r="G10" s="11">
        <f ca="1">ROUND(INDIRECT(ADDRESS(ROW()+(0), COLUMN()+(-2), 1))*INDIRECT(ADDRESS(ROW()+(0), COLUMN()+(-1), 1)), 2)</f>
        <v>288494.370000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0">
        <v>2.000000</v>
      </c>
      <c r="F11" s="11">
        <v>595.020000</v>
      </c>
      <c r="G11" s="11">
        <f ca="1">ROUND(INDIRECT(ADDRESS(ROW()+(0), COLUMN()+(-2), 1))*INDIRECT(ADDRESS(ROW()+(0), COLUMN()+(-1), 1)), 2)</f>
        <v>1190.040000</v>
      </c>
    </row>
    <row r="12" spans="1:7" ht="13.50" thickBot="1" customHeight="1">
      <c r="A12" s="1" t="s">
        <v>18</v>
      </c>
      <c r="B12" s="1"/>
      <c r="C12" s="9" t="s">
        <v>19</v>
      </c>
      <c r="D12" s="1" t="s">
        <v>20</v>
      </c>
      <c r="E12" s="10">
        <v>4.000000</v>
      </c>
      <c r="F12" s="11">
        <v>96.980000</v>
      </c>
      <c r="G12" s="11">
        <f ca="1">ROUND(INDIRECT(ADDRESS(ROW()+(0), COLUMN()+(-2), 1))*INDIRECT(ADDRESS(ROW()+(0), COLUMN()+(-1), 1)), 2)</f>
        <v>387.920000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2">
        <v>2.000000</v>
      </c>
      <c r="F13" s="13">
        <v>58.800000</v>
      </c>
      <c r="G13" s="13">
        <f ca="1">ROUND(INDIRECT(ADDRESS(ROW()+(0), COLUMN()+(-2), 1))*INDIRECT(ADDRESS(ROW()+(0), COLUMN()+(-1), 1)), 2)</f>
        <v>117.600000</v>
      </c>
    </row>
    <row r="14" spans="1:7" ht="13.50" thickBot="1" customHeight="1">
      <c r="A14" s="14"/>
      <c r="B14" s="14"/>
      <c r="C14" s="14"/>
      <c r="D14" s="14"/>
      <c r="E14" s="8" t="s">
        <v>24</v>
      </c>
      <c r="F14" s="8"/>
      <c r="G14" s="16">
        <f ca="1">ROUND(SUM(INDIRECT(ADDRESS(ROW()+(-1), COLUMN()+(0), 1)),INDIRECT(ADDRESS(ROW()+(-2), COLUMN()+(0), 1)),INDIRECT(ADDRESS(ROW()+(-3), COLUMN()+(0), 1)),INDIRECT(ADDRESS(ROW()+(-4), COLUMN()+(0), 1))), 2)</f>
        <v>290189.930000</v>
      </c>
    </row>
    <row r="15" spans="1:7" ht="13.50" thickBot="1" customHeight="1">
      <c r="A15" s="14">
        <v>2.000000</v>
      </c>
      <c r="B15" s="14"/>
      <c r="C15" s="14"/>
      <c r="D15" s="17" t="s">
        <v>25</v>
      </c>
      <c r="E15" s="17"/>
      <c r="F15" s="14"/>
      <c r="G15" s="14"/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0">
        <v>8.376000</v>
      </c>
      <c r="F16" s="11">
        <v>175.430000</v>
      </c>
      <c r="G16" s="11">
        <f ca="1">ROUND(INDIRECT(ADDRESS(ROW()+(0), COLUMN()+(-2), 1))*INDIRECT(ADDRESS(ROW()+(0), COLUMN()+(-1), 1)), 2)</f>
        <v>1469.400000</v>
      </c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2">
        <v>8.376000</v>
      </c>
      <c r="F17" s="13">
        <v>124.740000</v>
      </c>
      <c r="G17" s="13">
        <f ca="1">ROUND(INDIRECT(ADDRESS(ROW()+(0), COLUMN()+(-2), 1))*INDIRECT(ADDRESS(ROW()+(0), COLUMN()+(-1), 1)), 2)</f>
        <v>1044.820000</v>
      </c>
    </row>
    <row r="18" spans="1:7" ht="13.50" thickBot="1" customHeight="1">
      <c r="A18" s="14"/>
      <c r="B18" s="14"/>
      <c r="C18" s="14"/>
      <c r="D18" s="14"/>
      <c r="E18" s="8" t="s">
        <v>32</v>
      </c>
      <c r="F18" s="8"/>
      <c r="G18" s="16">
        <f ca="1">ROUND(SUM(INDIRECT(ADDRESS(ROW()+(-1), COLUMN()+(0), 1)),INDIRECT(ADDRESS(ROW()+(-2), COLUMN()+(0), 1))), 2)</f>
        <v>2514.220000</v>
      </c>
    </row>
    <row r="19" spans="1:7" ht="13.50" thickBot="1" customHeight="1">
      <c r="A19" s="14">
        <v>3.000000</v>
      </c>
      <c r="B19" s="14"/>
      <c r="C19" s="14"/>
      <c r="D19" s="17" t="s">
        <v>33</v>
      </c>
      <c r="E19" s="17"/>
      <c r="F19" s="14"/>
      <c r="G19" s="14"/>
    </row>
    <row r="20" spans="1:7" ht="13.50" thickBot="1" customHeight="1">
      <c r="A20" s="18"/>
      <c r="B20" s="18"/>
      <c r="C20" s="19" t="s">
        <v>34</v>
      </c>
      <c r="D20" s="18" t="s">
        <v>35</v>
      </c>
      <c r="E20" s="12">
        <v>2.000000</v>
      </c>
      <c r="F20" s="13">
        <f ca="1">ROUND(SUM(INDIRECT(ADDRESS(ROW()+(-2), COLUMN()+(1), 1)),INDIRECT(ADDRESS(ROW()+(-6), COLUMN()+(1), 1))), 2)</f>
        <v>292704.150000</v>
      </c>
      <c r="G20" s="13">
        <f ca="1">ROUND(INDIRECT(ADDRESS(ROW()+(0), COLUMN()+(-2), 1))*INDIRECT(ADDRESS(ROW()+(0), COLUMN()+(-1), 1))/100, 2)</f>
        <v>5854.080000</v>
      </c>
    </row>
    <row r="21" spans="1:7" ht="13.50" thickBot="1" customHeight="1">
      <c r="A21" s="20" t="s">
        <v>36</v>
      </c>
      <c r="B21" s="20"/>
      <c r="C21" s="21"/>
      <c r="D21" s="22"/>
      <c r="E21" s="23" t="s">
        <v>37</v>
      </c>
      <c r="F21" s="24"/>
      <c r="G21" s="25">
        <f ca="1">ROUND(SUM(INDIRECT(ADDRESS(ROW()+(-1), COLUMN()+(0), 1)),INDIRECT(ADDRESS(ROW()+(-3), COLUMN()+(0), 1)),INDIRECT(ADDRESS(ROW()+(-7), COLUMN()+(0), 1))), 2)</f>
        <v>298558.230000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