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<sst xmlns="http://schemas.openxmlformats.org/spreadsheetml/2006/main" count="70" uniqueCount="70">
  <si>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</si>
  <si>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FCB010</t>
  </si>
  <si>
    <t xml:space="preserve">m</t>
  </si>
  <si>
    <t xml:space="preserve">Dintel de mampostería compuesta de bloques en "U" de hormigón, para revestir.</t>
  </si>
  <si>
    <r>
      <rPr>
        <sz val="8.25"/>
        <color rgb="FF000000"/>
        <rFont val="Arial"/>
        <family val="2"/>
      </rPr>
      <t xml:space="preserve">Dintel de 20 cm de espesor, de mampostería compuesta de bloques en "U" de hormigón, lisos, color gris, 40x20x20 cm, resistencia normalizada R10 (10 N/mm²), para revestir, asentados con mortero de cemento confeccionado en obra, con 300 kg/m³ de cemento, color gris, dosificación 1:5, suministrado en sacos; con refuerzo de grout, H-15, clase de exposición ambiental A1, tamaño máximo del agregado 13,2 mm, consistencia fluida, preparado en obra, colado con medios manuales, y acero ADN 420, cuantía 4,3 kg/m; montaje y desmontaje de apeo compuesto por 2 puntales metálicos telescópicos, amortizables en 150 usos y tablones de madera de pino, amortizables en 10 usos. El precio incluye el corte, doblado y armado del acero en el obrador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</si>
  <si>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</si>
  <si>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</si>
  <si>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</si>
  <si>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</si>
  <si>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</si>
  <si>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</si>
  <si>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</si>
  <si>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mt02bhp020f</t>
  </si>
  <si>
    <t xml:space="preserve">Ud</t>
  </si>
  <si>
    <t xml:space="preserve">Bloque en "U" de hormigón, liso, color gris, 40x20x20 cm, resistencia normalizada R10 (10 N/mm²), para revestir.</t>
  </si>
  <si>
    <t xml:space="preserve">mt01arg005a</t>
  </si>
  <si>
    <t xml:space="preserve">t</t>
  </si>
  <si>
    <t xml:space="preserve">Arena de cantera, para mortero preparado en obra.</t>
  </si>
  <si>
    <t xml:space="preserve">mt08aaa010a</t>
  </si>
  <si>
    <t xml:space="preserve">m³</t>
  </si>
  <si>
    <t xml:space="preserve">Agua.</t>
  </si>
  <si>
    <t xml:space="preserve">mt08cem000g</t>
  </si>
  <si>
    <t xml:space="preserve">kg</t>
  </si>
  <si>
    <t xml:space="preserve">Cemento gris en sacos.</t>
  </si>
  <si>
    <t xml:space="preserve">mt07aco090b</t>
  </si>
  <si>
    <t xml:space="preserve">kg</t>
  </si>
  <si>
    <t xml:space="preserve">Acero en barras nervuradas, ADN 420, de varios diámetros, según IRAM-IAS U 500-528.</t>
  </si>
  <si>
    <t xml:space="preserve">mt08var050</t>
  </si>
  <si>
    <t xml:space="preserve">kg</t>
  </si>
  <si>
    <t xml:space="preserve">Alambre galvanizado para atar, de 1,30 mm de diámetro.</t>
  </si>
  <si>
    <t xml:space="preserve">mt01arg000g</t>
  </si>
  <si>
    <t xml:space="preserve">m³</t>
  </si>
  <si>
    <t xml:space="preserve">Arena cribada.</t>
  </si>
  <si>
    <t xml:space="preserve">mt01arg001gh</t>
  </si>
  <si>
    <t xml:space="preserve">m³</t>
  </si>
  <si>
    <t xml:space="preserve">Agregado grueso homogeneizado, de tamaño máximo 5/15 mm.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</si>
  <si>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</si>
  <si>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</si>
  <si>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</si>
  <si>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</si>
  <si>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</si>
  <si>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</si>
  <si>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</si>
  <si>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</si>
  <si>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</si>
  <si>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</si>
  <si>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</si>
  <si>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</si>
  <si>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</si>
  <si>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</si>
  <si>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</si>
  <si>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</si>
  <si>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mo021</t>
  </si>
  <si>
    <t xml:space="preserve">h</t>
  </si>
  <si>
    <t xml:space="preserve">Oficial albañil especializado en trabajos de mampostería.</t>
  </si>
  <si>
    <t xml:space="preserve">mo114</t>
  </si>
  <si>
    <t xml:space="preserve">h</t>
  </si>
  <si>
    <t xml:space="preserve">Ayudante de albañil especializado en trabajos de mampostería.</t>
  </si>
  <si>
    <t xml:space="preserve">mo043</t>
  </si>
  <si>
    <t xml:space="preserve">h</t>
  </si>
  <si>
    <t xml:space="preserve">Oficial armador de hierro.</t>
  </si>
  <si>
    <t xml:space="preserve">mo090</t>
  </si>
  <si>
    <t xml:space="preserve">h</t>
  </si>
  <si>
    <t xml:space="preserve">Medio oficial armador de hierro.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</si>
  <si>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</si>
  <si>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</si>
  <si>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</si>
  <si>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</si>
  <si>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$ 169,65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</si>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</sst>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14" customWidth="1"/>
    <col min="4" max="4" width="70.21" customWidth="1"/>
    <col min="5" max="5" width="11.56" customWidth="1"/>
    <col min="6" max="6" width="14.4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2.625</v>
      </c>
      <c r="F10" s="12">
        <v>24.93</v>
      </c>
      <c r="G10" s="12">
        <f ca="1">ROUND(INDIRECT(ADDRESS(ROW()+(0), COLUMN()+(-2), 1))*INDIRECT(ADDRESS(ROW()+(0), COLUMN()+(-1), 1)), 2)</f>
        <v>65.44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0.001</v>
      </c>
      <c r="F11" s="12">
        <v>221.35</v>
      </c>
      <c r="G11" s="12">
        <f ca="1">ROUND(INDIRECT(ADDRESS(ROW()+(0), COLUMN()+(-2), 1))*INDIRECT(ADDRESS(ROW()+(0), COLUMN()+(-1), 1)), 2)</f>
        <v>0.22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0.008</v>
      </c>
      <c r="F12" s="12">
        <v>19.03</v>
      </c>
      <c r="G12" s="12">
        <f ca="1">ROUND(INDIRECT(ADDRESS(ROW()+(0), COLUMN()+(-2), 1))*INDIRECT(ADDRESS(ROW()+(0), COLUMN()+(-1), 1)), 2)</f>
        <v>0.15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8.237</v>
      </c>
      <c r="F13" s="12">
        <v>3.65</v>
      </c>
      <c r="G13" s="12">
        <f ca="1">ROUND(INDIRECT(ADDRESS(ROW()+(0), COLUMN()+(-2), 1))*INDIRECT(ADDRESS(ROW()+(0), COLUMN()+(-1), 1)), 2)</f>
        <v>30.07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4.515</v>
      </c>
      <c r="F14" s="12">
        <v>34.16</v>
      </c>
      <c r="G14" s="12">
        <f ca="1">ROUND(INDIRECT(ADDRESS(ROW()+(0), COLUMN()+(-2), 1))*INDIRECT(ADDRESS(ROW()+(0), COLUMN()+(-1), 1)), 2)</f>
        <v>154.23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0.108</v>
      </c>
      <c r="F15" s="12">
        <v>19.03</v>
      </c>
      <c r="G15" s="12">
        <f ca="1">ROUND(INDIRECT(ADDRESS(ROW()+(0), COLUMN()+(-2), 1))*INDIRECT(ADDRESS(ROW()+(0), COLUMN()+(-1), 1)), 2)</f>
        <v>2.06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0.017</v>
      </c>
      <c r="F16" s="12">
        <v>653.61</v>
      </c>
      <c r="G16" s="12">
        <f ca="1">ROUND(INDIRECT(ADDRESS(ROW()+(0), COLUMN()+(-2), 1))*INDIRECT(ADDRESS(ROW()+(0), COLUMN()+(-1), 1)), 2)</f>
        <v>11.11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0.017</v>
      </c>
      <c r="F17" s="12">
        <v>676.69</v>
      </c>
      <c r="G17" s="12">
        <f ca="1">ROUND(INDIRECT(ADDRESS(ROW()+(0), COLUMN()+(-2), 1))*INDIRECT(ADDRESS(ROW()+(0), COLUMN()+(-1), 1)), 2)</f>
        <v>11.5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0.003</v>
      </c>
      <c r="F18" s="12">
        <v>5569.68</v>
      </c>
      <c r="G18" s="12">
        <f ca="1">ROUND(INDIRECT(ADDRESS(ROW()+(0), COLUMN()+(-2), 1))*INDIRECT(ADDRESS(ROW()+(0), COLUMN()+(-1), 1)), 2)</f>
        <v>16.71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1">
        <v>0.05</v>
      </c>
      <c r="F19" s="12">
        <v>23.74</v>
      </c>
      <c r="G19" s="12">
        <f ca="1">ROUND(INDIRECT(ADDRESS(ROW()+(0), COLUMN()+(-2), 1))*INDIRECT(ADDRESS(ROW()+(0), COLUMN()+(-1), 1)), 2)</f>
        <v>1.19</v>
      </c>
    </row>
    <row r="20" spans="1:7" ht="13.50" thickBot="1" customHeight="1">
      <c r="A20" s="1" t="s">
        <v>42</v>
      </c>
      <c r="B20" s="1"/>
      <c r="C20" s="10" t="s">
        <v>43</v>
      </c>
      <c r="D20" s="1" t="s">
        <v>44</v>
      </c>
      <c r="E20" s="13">
        <v>0.013</v>
      </c>
      <c r="F20" s="14">
        <v>244.15</v>
      </c>
      <c r="G20" s="14">
        <f ca="1">ROUND(INDIRECT(ADDRESS(ROW()+(0), COLUMN()+(-2), 1))*INDIRECT(ADDRESS(ROW()+(0), COLUMN()+(-1), 1)), 2)</f>
        <v>3.17</v>
      </c>
    </row>
    <row r="21" spans="1:7" ht="13.50" thickBot="1" customHeight="1">
      <c r="A21" s="15"/>
      <c r="B21" s="15"/>
      <c r="C21" s="15"/>
      <c r="D21" s="15"/>
      <c r="E21" s="9" t="s">
        <v>45</v>
      </c>
      <c r="F21" s="9"/>
      <c r="G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295.85</v>
      </c>
    </row>
    <row r="22" spans="1:7" ht="13.50" thickBot="1" customHeight="1">
      <c r="A22" s="15">
        <v>2</v>
      </c>
      <c r="B22" s="15"/>
      <c r="C22" s="15"/>
      <c r="D22" s="18" t="s">
        <v>46</v>
      </c>
      <c r="E22" s="18"/>
      <c r="F22" s="15"/>
      <c r="G22" s="15"/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0.019</v>
      </c>
      <c r="F23" s="14">
        <v>886.15</v>
      </c>
      <c r="G23" s="14">
        <f ca="1">ROUND(INDIRECT(ADDRESS(ROW()+(0), COLUMN()+(-2), 1))*INDIRECT(ADDRESS(ROW()+(0), COLUMN()+(-1), 1)), 2)</f>
        <v>16.84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1))), 2)</f>
        <v>16.84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" t="s">
        <v>52</v>
      </c>
      <c r="B26" s="1"/>
      <c r="C26" s="10" t="s">
        <v>53</v>
      </c>
      <c r="D26" s="1" t="s">
        <v>54</v>
      </c>
      <c r="E26" s="11">
        <v>0.157</v>
      </c>
      <c r="F26" s="12">
        <v>11912.7</v>
      </c>
      <c r="G26" s="12">
        <f ca="1">ROUND(INDIRECT(ADDRESS(ROW()+(0), COLUMN()+(-2), 1))*INDIRECT(ADDRESS(ROW()+(0), COLUMN()+(-1), 1)), 2)</f>
        <v>1870.29</v>
      </c>
    </row>
    <row r="27" spans="1:7" ht="13.50" thickBot="1" customHeight="1">
      <c r="A27" s="1" t="s">
        <v>55</v>
      </c>
      <c r="B27" s="1"/>
      <c r="C27" s="10" t="s">
        <v>56</v>
      </c>
      <c r="D27" s="1" t="s">
        <v>57</v>
      </c>
      <c r="E27" s="11">
        <v>0.157</v>
      </c>
      <c r="F27" s="12">
        <v>8579.62</v>
      </c>
      <c r="G27" s="12">
        <f ca="1">ROUND(INDIRECT(ADDRESS(ROW()+(0), COLUMN()+(-2), 1))*INDIRECT(ADDRESS(ROW()+(0), COLUMN()+(-1), 1)), 2)</f>
        <v>1347</v>
      </c>
    </row>
    <row r="28" spans="1:7" ht="13.50" thickBot="1" customHeight="1">
      <c r="A28" s="1" t="s">
        <v>58</v>
      </c>
      <c r="B28" s="1"/>
      <c r="C28" s="10" t="s">
        <v>59</v>
      </c>
      <c r="D28" s="1" t="s">
        <v>60</v>
      </c>
      <c r="E28" s="11">
        <v>0.093</v>
      </c>
      <c r="F28" s="12">
        <v>12397.1</v>
      </c>
      <c r="G28" s="12">
        <f ca="1">ROUND(INDIRECT(ADDRESS(ROW()+(0), COLUMN()+(-2), 1))*INDIRECT(ADDRESS(ROW()+(0), COLUMN()+(-1), 1)), 2)</f>
        <v>1152.93</v>
      </c>
    </row>
    <row r="29" spans="1:7" ht="13.50" thickBot="1" customHeight="1">
      <c r="A29" s="1" t="s">
        <v>61</v>
      </c>
      <c r="B29" s="1"/>
      <c r="C29" s="10" t="s">
        <v>62</v>
      </c>
      <c r="D29" s="1" t="s">
        <v>63</v>
      </c>
      <c r="E29" s="13">
        <v>0.093</v>
      </c>
      <c r="F29" s="14">
        <v>9260.87</v>
      </c>
      <c r="G29" s="14">
        <f ca="1">ROUND(INDIRECT(ADDRESS(ROW()+(0), COLUMN()+(-2), 1))*INDIRECT(ADDRESS(ROW()+(0), COLUMN()+(-1), 1)), 2)</f>
        <v>861.26</v>
      </c>
    </row>
    <row r="30" spans="1:7" ht="13.50" thickBot="1" customHeight="1">
      <c r="A30" s="15"/>
      <c r="B30" s="15"/>
      <c r="C30" s="15"/>
      <c r="D30" s="15"/>
      <c r="E30" s="9" t="s">
        <v>64</v>
      </c>
      <c r="F30" s="9"/>
      <c r="G30" s="17">
        <f ca="1">ROUND(SUM(INDIRECT(ADDRESS(ROW()+(-1), COLUMN()+(0), 1)),INDIRECT(ADDRESS(ROW()+(-2), COLUMN()+(0), 1)),INDIRECT(ADDRESS(ROW()+(-3), COLUMN()+(0), 1)),INDIRECT(ADDRESS(ROW()+(-4), COLUMN()+(0), 1))), 2)</f>
        <v>5231.48</v>
      </c>
    </row>
    <row r="31" spans="1:7" ht="13.50" thickBot="1" customHeight="1">
      <c r="A31" s="15">
        <v>4</v>
      </c>
      <c r="B31" s="15"/>
      <c r="C31" s="15"/>
      <c r="D31" s="18" t="s">
        <v>65</v>
      </c>
      <c r="E31" s="18"/>
      <c r="F31" s="15"/>
      <c r="G31" s="15"/>
    </row>
    <row r="32" spans="1:7" ht="13.50" thickBot="1" customHeight="1">
      <c r="A32" s="19"/>
      <c r="B32" s="19"/>
      <c r="C32" s="20" t="s">
        <v>66</v>
      </c>
      <c r="D32" s="19" t="s">
        <v>67</v>
      </c>
      <c r="E32" s="13">
        <v>2</v>
      </c>
      <c r="F32" s="14">
        <f ca="1">ROUND(SUM(INDIRECT(ADDRESS(ROW()+(-2), COLUMN()+(1), 1)),INDIRECT(ADDRESS(ROW()+(-8), COLUMN()+(1), 1)),INDIRECT(ADDRESS(ROW()+(-11), COLUMN()+(1), 1))), 2)</f>
        <v>5544.17</v>
      </c>
      <c r="G32" s="14">
        <f ca="1">ROUND(INDIRECT(ADDRESS(ROW()+(0), COLUMN()+(-2), 1))*INDIRECT(ADDRESS(ROW()+(0), COLUMN()+(-1), 1))/100, 2)</f>
        <v>110.88</v>
      </c>
    </row>
    <row r="33" spans="1:7" ht="13.50" thickBot="1" customHeight="1">
      <c r="A33" s="21" t="s">
        <v>68</v>
      </c>
      <c r="B33" s="21"/>
      <c r="C33" s="22"/>
      <c r="D33" s="23"/>
      <c r="E33" s="24" t="s">
        <v>69</v>
      </c>
      <c r="F33" s="25"/>
      <c r="G33" s="26">
        <f ca="1">ROUND(SUM(INDIRECT(ADDRESS(ROW()+(-1), COLUMN()+(0), 1)),INDIRECT(ADDRESS(ROW()+(-3), COLUMN()+(0), 1)),INDIRECT(ADDRESS(ROW()+(-9), COLUMN()+(0), 1)),INDIRECT(ADDRESS(ROW()+(-12), COLUMN()+(0), 1))), 2)</f>
        <v>5655.05</v>
      </c>
    </row>
  </sheetData>
  <mergeCells count="3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  <mergeCell ref="A25:B25"/>
    <mergeCell ref="D25:E25"/>
    <mergeCell ref="A26:B26"/>
    <mergeCell ref="A27:B27"/>
    <mergeCell ref="A28:B28"/>
    <mergeCell ref="A29:B29"/>
    <mergeCell ref="A30:B30"/>
    <mergeCell ref="E30:F30"/>
    <mergeCell ref="A31:B31"/>
    <mergeCell ref="D31:E31"/>
    <mergeCell ref="A32:B32"/>
    <mergeCell ref="A33:D33"/>
    <mergeCell ref="E33:F33"/>
  </mergeCells>
  <pageMargins left="0.147638" right="0.147638" top="0.206693" bottom="0.206693" header="0.0" footer="0.0"/>
  <pageSetup paperSize="9" orientation="portrait"/>
  <rowBreaks count="0" manualBreakCount="0">
    </rowBreaks>
</worksheet>
</file>