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<sst xmlns="http://schemas.openxmlformats.org/spreadsheetml/2006/main" count="74" uniqueCount="74">
  <si>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</si>
  <si>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FBY020</t>
  </si>
  <si>
    <t xml:space="preserve">m²</t>
  </si>
  <si>
    <t xml:space="preserve">Tabique con placas de yeso laminado, para cerramiento de hueco de ascensor, sistema Shaftwall "KNAUF".</t>
  </si>
  <si>
    <r>
      <rPr>
        <b/>
        <sz val="8.25"/>
        <color rgb="FF000000"/>
        <rFont val="Arial"/>
        <family val="2"/>
      </rPr>
      <t xml:space="preserve">Cerramiento de hueco de ascensor mediante el sistema Shaftwall W634.es, de tabique especial (20+146+15 + 48+15+15)/600 LM - (CT 146 + 48) (1 maciza (DFH2) y 3 matafuego (DF)), con placas de yeso laminado, sobre bandas acústicas "KNAUF", colocadas en la base del tabique, formado por una estructura doble, de montantes tipo CT 146 y montantes tipo estándar con disposición normal "N"; aislamiento entre montantes de tipo CT con panel semirrígido de lana mineral, espesor 45 mm, y entre montantes de tipo estándar con panel semirrígido de lana mineral, espesor 45 mm; 259 mm de espesor total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259</t>
    </r>
    <r>
      <rPr>
        <sz val="8.25"/>
        <color rgb="FF000000"/>
        <rFont val="Arial"/>
        <family val="2"/>
      </rPr>
      <t xml:space="preserve"> mm de espesor total.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</si>
  <si>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</si>
  <si>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</si>
  <si>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</si>
  <si>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</si>
  <si>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</si>
  <si>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</si>
  <si>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</si>
  <si>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</si>
  <si>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</si>
  <si>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ancho, resistencia térmica 0,10 m²K/W, conductividad térmica 0,032 W/(mK).</t>
  </si>
  <si>
    <t xml:space="preserve">mt12sak030c</t>
  </si>
  <si>
    <t xml:space="preserve">m</t>
  </si>
  <si>
    <t xml:space="preserve">Canal CT 148 "KNAUF", de acero galvanizado.</t>
  </si>
  <si>
    <t xml:space="preserve">mt12psg220</t>
  </si>
  <si>
    <t xml:space="preserve">Ud</t>
  </si>
  <si>
    <t xml:space="preserve">Fijación compuesta por tarugo y tornillo 5x27.</t>
  </si>
  <si>
    <t xml:space="preserve">mt12sak020c</t>
  </si>
  <si>
    <t xml:space="preserve">m</t>
  </si>
  <si>
    <t xml:space="preserve">Montante CT 146 "KNAUF", de acero galvanizado.</t>
  </si>
  <si>
    <t xml:space="preserve">mt12sak010a</t>
  </si>
  <si>
    <t xml:space="preserve">m²</t>
  </si>
  <si>
    <t xml:space="preserve">Placa de yeso laminado DFH2 / - 600 / 3000 / 20 / borde cuadrado, maciza "KNAUF", Euroclase A2-s1, 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</si>
  <si>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</si>
  <si>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</si>
  <si>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</si>
  <si>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mt12ppk010j</t>
  </si>
  <si>
    <t xml:space="preserve">m²</t>
  </si>
  <si>
    <t xml:space="preserve">Placa de yeso laminado DF / - 1200 / longitud / 15 / borde afinado, matafuego "KNAUF".</t>
  </si>
  <si>
    <t xml:space="preserve">mt12ptk010dd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</si>
  <si>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</si>
  <si>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</si>
  <si>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</si>
  <si>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</si>
  <si>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autoadhesiva de espuma de poliuretano de celdas cerradas "KNAUF", de 3,2 mm de espesor y 30 mm de ancho, resistencia térmica 0,10 m²K/W, conductividad térmica 0,032 W/(mK).</t>
  </si>
  <si>
    <t xml:space="preserve">mt12pfk020c</t>
  </si>
  <si>
    <t xml:space="preserve">m</t>
  </si>
  <si>
    <t xml:space="preserve">Canal 48/30 "KNAUF" de acero galvanizado.</t>
  </si>
  <si>
    <t xml:space="preserve">mt12pfk010c</t>
  </si>
  <si>
    <t xml:space="preserve">m</t>
  </si>
  <si>
    <t xml:space="preserve">Montante 48/35 "KNAUF" de acero galvanizado.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</si>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</sst>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56.78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1.200000</v>
      </c>
      <c r="G10" s="11">
        <v>3.780000</v>
      </c>
      <c r="H10" s="11">
        <f ca="1">ROUND(INDIRECT(ADDRESS(ROW()+(0), COLUMN()+(-2), 1))*INDIRECT(ADDRESS(ROW()+(0), COLUMN()+(-1), 1)), 2)</f>
        <v>4.540000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0.700000</v>
      </c>
      <c r="G11" s="11">
        <v>75.250000</v>
      </c>
      <c r="H11" s="11">
        <f ca="1">ROUND(INDIRECT(ADDRESS(ROW()+(0), COLUMN()+(-2), 1))*INDIRECT(ADDRESS(ROW()+(0), COLUMN()+(-1), 1)), 2)</f>
        <v>52.680000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3.200000</v>
      </c>
      <c r="G12" s="11">
        <v>0.400000</v>
      </c>
      <c r="H12" s="11">
        <f ca="1">ROUND(INDIRECT(ADDRESS(ROW()+(0), COLUMN()+(-2), 1))*INDIRECT(ADDRESS(ROW()+(0), COLUMN()+(-1), 1)), 2)</f>
        <v>1.280000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2.000000</v>
      </c>
      <c r="G13" s="11">
        <v>108.070000</v>
      </c>
      <c r="H13" s="11">
        <f ca="1">ROUND(INDIRECT(ADDRESS(ROW()+(0), COLUMN()+(-2), 1))*INDIRECT(ADDRESS(ROW()+(0), COLUMN()+(-1), 1)), 2)</f>
        <v>216.140000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1.000000</v>
      </c>
      <c r="G14" s="11">
        <v>75.870000</v>
      </c>
      <c r="H14" s="11">
        <f ca="1">ROUND(INDIRECT(ADDRESS(ROW()+(0), COLUMN()+(-2), 1))*INDIRECT(ADDRESS(ROW()+(0), COLUMN()+(-1), 1)), 2)</f>
        <v>75.870000</v>
      </c>
    </row>
    <row r="15" spans="1:8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2.100000</v>
      </c>
      <c r="G15" s="11">
        <v>51.740000</v>
      </c>
      <c r="H15" s="11">
        <f ca="1">ROUND(INDIRECT(ADDRESS(ROW()+(0), COLUMN()+(-2), 1))*INDIRECT(ADDRESS(ROW()+(0), COLUMN()+(-1), 1)), 2)</f>
        <v>108.650000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3.000000</v>
      </c>
      <c r="G16" s="11">
        <v>61.620000</v>
      </c>
      <c r="H16" s="11">
        <f ca="1">ROUND(INDIRECT(ADDRESS(ROW()+(0), COLUMN()+(-2), 1))*INDIRECT(ADDRESS(ROW()+(0), COLUMN()+(-1), 1)), 2)</f>
        <v>184.860000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15.000000</v>
      </c>
      <c r="G17" s="11">
        <v>0.080000</v>
      </c>
      <c r="H17" s="11">
        <f ca="1">ROUND(INDIRECT(ADDRESS(ROW()+(0), COLUMN()+(-2), 1))*INDIRECT(ADDRESS(ROW()+(0), COLUMN()+(-1), 1)), 2)</f>
        <v>1.200000</v>
      </c>
    </row>
    <row r="18" spans="1:8" ht="45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1.200000</v>
      </c>
      <c r="G18" s="11">
        <v>1.180000</v>
      </c>
      <c r="H18" s="11">
        <f ca="1">ROUND(INDIRECT(ADDRESS(ROW()+(0), COLUMN()+(-2), 1))*INDIRECT(ADDRESS(ROW()+(0), COLUMN()+(-1), 1)), 2)</f>
        <v>1.420000</v>
      </c>
    </row>
    <row r="19" spans="1:8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0.700000</v>
      </c>
      <c r="G19" s="11">
        <v>7.370000</v>
      </c>
      <c r="H19" s="11">
        <f ca="1">ROUND(INDIRECT(ADDRESS(ROW()+(0), COLUMN()+(-2), 1))*INDIRECT(ADDRESS(ROW()+(0), COLUMN()+(-1), 1)), 2)</f>
        <v>5.160000</v>
      </c>
    </row>
    <row r="20" spans="1:8" ht="13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0">
        <v>2.000000</v>
      </c>
      <c r="G20" s="11">
        <v>9.900000</v>
      </c>
      <c r="H20" s="11">
        <f ca="1">ROUND(INDIRECT(ADDRESS(ROW()+(0), COLUMN()+(-2), 1))*INDIRECT(ADDRESS(ROW()+(0), COLUMN()+(-1), 1)), 2)</f>
        <v>19.800000</v>
      </c>
    </row>
    <row r="21" spans="1:8" ht="13.5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0">
        <v>8.000000</v>
      </c>
      <c r="G21" s="11">
        <v>0.060000</v>
      </c>
      <c r="H21" s="11">
        <f ca="1">ROUND(INDIRECT(ADDRESS(ROW()+(0), COLUMN()+(-2), 1))*INDIRECT(ADDRESS(ROW()+(0), COLUMN()+(-1), 1)), 2)</f>
        <v>0.480000</v>
      </c>
    </row>
    <row r="22" spans="1:8" ht="13.50" thickBot="1" customHeight="1">
      <c r="A22" s="1" t="s">
        <v>48</v>
      </c>
      <c r="B22" s="1"/>
      <c r="C22" s="9" t="s">
        <v>49</v>
      </c>
      <c r="D22" s="9"/>
      <c r="E22" s="1" t="s">
        <v>50</v>
      </c>
      <c r="F22" s="10">
        <v>15.000000</v>
      </c>
      <c r="G22" s="11">
        <v>0.100000</v>
      </c>
      <c r="H22" s="11">
        <f ca="1">ROUND(INDIRECT(ADDRESS(ROW()+(0), COLUMN()+(-2), 1))*INDIRECT(ADDRESS(ROW()+(0), COLUMN()+(-1), 1)), 2)</f>
        <v>1.500000</v>
      </c>
    </row>
    <row r="23" spans="1:8" ht="13.50" thickBot="1" customHeight="1">
      <c r="A23" s="1" t="s">
        <v>51</v>
      </c>
      <c r="B23" s="1"/>
      <c r="C23" s="9" t="s">
        <v>52</v>
      </c>
      <c r="D23" s="9"/>
      <c r="E23" s="1" t="s">
        <v>53</v>
      </c>
      <c r="F23" s="10">
        <v>15.000000</v>
      </c>
      <c r="G23" s="11">
        <v>0.110000</v>
      </c>
      <c r="H23" s="11">
        <f ca="1">ROUND(INDIRECT(ADDRESS(ROW()+(0), COLUMN()+(-2), 1))*INDIRECT(ADDRESS(ROW()+(0), COLUMN()+(-1), 1)), 2)</f>
        <v>1.650000</v>
      </c>
    </row>
    <row r="24" spans="1:8" ht="13.50" thickBot="1" customHeight="1">
      <c r="A24" s="1" t="s">
        <v>54</v>
      </c>
      <c r="B24" s="1"/>
      <c r="C24" s="9" t="s">
        <v>55</v>
      </c>
      <c r="D24" s="9"/>
      <c r="E24" s="1" t="s">
        <v>56</v>
      </c>
      <c r="F24" s="10">
        <v>1.400000</v>
      </c>
      <c r="G24" s="11">
        <v>8.980000</v>
      </c>
      <c r="H24" s="11">
        <f ca="1">ROUND(INDIRECT(ADDRESS(ROW()+(0), COLUMN()+(-2), 1))*INDIRECT(ADDRESS(ROW()+(0), COLUMN()+(-1), 1)), 2)</f>
        <v>12.570000</v>
      </c>
    </row>
    <row r="25" spans="1:8" ht="13.50" thickBot="1" customHeight="1">
      <c r="A25" s="1" t="s">
        <v>57</v>
      </c>
      <c r="B25" s="1"/>
      <c r="C25" s="9" t="s">
        <v>58</v>
      </c>
      <c r="D25" s="9"/>
      <c r="E25" s="1" t="s">
        <v>59</v>
      </c>
      <c r="F25" s="12">
        <v>1.600000</v>
      </c>
      <c r="G25" s="13">
        <v>0.250000</v>
      </c>
      <c r="H25" s="13">
        <f ca="1">ROUND(INDIRECT(ADDRESS(ROW()+(0), COLUMN()+(-2), 1))*INDIRECT(ADDRESS(ROW()+(0), COLUMN()+(-1), 1)), 2)</f>
        <v>0.400000</v>
      </c>
    </row>
    <row r="26" spans="1:8" ht="13.50" thickBot="1" customHeight="1">
      <c r="A26" s="14"/>
      <c r="B26" s="14"/>
      <c r="C26" s="14"/>
      <c r="D26" s="14"/>
      <c r="E26" s="14"/>
      <c r="F26" s="8" t="s">
        <v>60</v>
      </c>
      <c r="G26" s="8"/>
      <c r="H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688.200000</v>
      </c>
    </row>
    <row r="27" spans="1:8" ht="13.50" thickBot="1" customHeight="1">
      <c r="A27" s="14">
        <v>2.000000</v>
      </c>
      <c r="B27" s="14"/>
      <c r="C27" s="14"/>
      <c r="D27" s="14"/>
      <c r="E27" s="17" t="s">
        <v>61</v>
      </c>
      <c r="F27" s="17"/>
      <c r="G27" s="14"/>
      <c r="H27" s="14"/>
    </row>
    <row r="28" spans="1:8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0">
        <v>0.680000</v>
      </c>
      <c r="G28" s="11">
        <v>50.850000</v>
      </c>
      <c r="H28" s="11">
        <f ca="1">ROUND(INDIRECT(ADDRESS(ROW()+(0), COLUMN()+(-2), 1))*INDIRECT(ADDRESS(ROW()+(0), COLUMN()+(-1), 1)), 2)</f>
        <v>34.580000</v>
      </c>
    </row>
    <row r="29" spans="1:8" ht="13.5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2">
        <v>0.680000</v>
      </c>
      <c r="G29" s="13">
        <v>36.220000</v>
      </c>
      <c r="H29" s="13">
        <f ca="1">ROUND(INDIRECT(ADDRESS(ROW()+(0), COLUMN()+(-2), 1))*INDIRECT(ADDRESS(ROW()+(0), COLUMN()+(-1), 1)), 2)</f>
        <v>24.630000</v>
      </c>
    </row>
    <row r="30" spans="1:8" ht="13.50" thickBot="1" customHeight="1">
      <c r="A30" s="14"/>
      <c r="B30" s="14"/>
      <c r="C30" s="14"/>
      <c r="D30" s="14"/>
      <c r="E30" s="14"/>
      <c r="F30" s="8" t="s">
        <v>68</v>
      </c>
      <c r="G30" s="8"/>
      <c r="H30" s="16">
        <f ca="1">ROUND(SUM(INDIRECT(ADDRESS(ROW()+(-1), COLUMN()+(0), 1)),INDIRECT(ADDRESS(ROW()+(-2), COLUMN()+(0), 1))), 2)</f>
        <v>59.210000</v>
      </c>
    </row>
    <row r="31" spans="1:8" ht="13.50" thickBot="1" customHeight="1">
      <c r="A31" s="14">
        <v>3.000000</v>
      </c>
      <c r="B31" s="14"/>
      <c r="C31" s="14"/>
      <c r="D31" s="14"/>
      <c r="E31" s="17" t="s">
        <v>69</v>
      </c>
      <c r="F31" s="17"/>
      <c r="G31" s="14"/>
      <c r="H31" s="14"/>
    </row>
    <row r="32" spans="1:8" ht="13.50" thickBot="1" customHeight="1">
      <c r="A32" s="18"/>
      <c r="B32" s="18"/>
      <c r="C32" s="19" t="s">
        <v>70</v>
      </c>
      <c r="D32" s="19"/>
      <c r="E32" s="18" t="s">
        <v>71</v>
      </c>
      <c r="F32" s="12">
        <v>2.000000</v>
      </c>
      <c r="G32" s="13">
        <f ca="1">ROUND(SUM(INDIRECT(ADDRESS(ROW()+(-2), COLUMN()+(1), 1)),INDIRECT(ADDRESS(ROW()+(-6), COLUMN()+(1), 1))), 2)</f>
        <v>747.410000</v>
      </c>
      <c r="H32" s="13">
        <f ca="1">ROUND(INDIRECT(ADDRESS(ROW()+(0), COLUMN()+(-2), 1))*INDIRECT(ADDRESS(ROW()+(0), COLUMN()+(-1), 1))/100, 2)</f>
        <v>14.950000</v>
      </c>
    </row>
    <row r="33" spans="1:8" ht="13.50" thickBot="1" customHeight="1">
      <c r="A33" s="20" t="s">
        <v>72</v>
      </c>
      <c r="B33" s="20"/>
      <c r="C33" s="21"/>
      <c r="D33" s="21"/>
      <c r="E33" s="22"/>
      <c r="F33" s="23" t="s">
        <v>73</v>
      </c>
      <c r="G33" s="24"/>
      <c r="H33" s="25">
        <f ca="1">ROUND(SUM(INDIRECT(ADDRESS(ROW()+(-1), COLUMN()+(0), 1)),INDIRECT(ADDRESS(ROW()+(-3), COLUMN()+(0), 1)),INDIRECT(ADDRESS(ROW()+(-7), COLUMN()+(0), 1))), 2)</f>
        <v>762.360000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620079" right="0.472441" top="0.472441" bottom="0.472441" header="0.0" footer="0.0"/>
  <pageSetup paperSize="9" orientation="portrait"/>
  <rowBreaks count="0" manualBreakCount="0">
    </rowBreaks>
</worksheet>
</file>