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<sst xmlns="http://schemas.openxmlformats.org/spreadsheetml/2006/main" count="74" uniqueCount="74">
  <si>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</si>
  <si>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</si>
  <si>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</si>
  <si>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Tabique con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</si>
  <si>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W635.es, de tabique especial (20+60 + 70+15+15+15)/600 LM - (CT 60 + 70) (1 maciza (DFH2) y 3 matafuego (DF)), con placas de yeso laminado, sobre bandas acústicas "KNAUF", colocadas en la base del tabique, formado por una estructura doble, de montantes tipo CT 60 y montantes tipo estándar con disposición normal "N"; aislamiento entre montantes de tipo CT con panel semirrígido de lana mineral, espesor 45 mm, y entre montantes de tipo estándar con panel semirrígido de lana mineral, espesor 65 mm; 195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195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</si>
  <si>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</si>
  <si>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</si>
  <si>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</si>
  <si>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</si>
  <si>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</si>
  <si>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</si>
  <si>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</si>
  <si>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</si>
  <si>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</si>
  <si>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ancho, resistencia térmica 0,10 m²K/W, conductividad térmica 0,032 W/(mK).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</si>
  <si>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</si>
  <si>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</si>
  <si>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</si>
  <si>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</si>
  <si>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</si>
  <si>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</si>
  <si>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</si>
  <si>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</si>
  <si>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</si>
  <si>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</si>
  <si>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</si>
  <si>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</si>
  <si>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</si>
  <si>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</si>
  <si>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</si>
  <si>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mt12pfk020d</t>
  </si>
  <si>
    <t xml:space="preserve">m</t>
  </si>
  <si>
    <t xml:space="preserve">Canal 70/30 "KNAUF" de acero galvanizado.</t>
  </si>
  <si>
    <t xml:space="preserve">mt12pfk010d</t>
  </si>
  <si>
    <t xml:space="preserve">m</t>
  </si>
  <si>
    <t xml:space="preserve">Montante 70/40 "KNAUF" de acero galvanizado.</t>
  </si>
  <si>
    <t xml:space="preserve">mt16lra060b</t>
  </si>
  <si>
    <t xml:space="preserve">m²</t>
  </si>
  <si>
    <t xml:space="preserve">Panel semirrígido de lana mineral, espesor 65 mm.</t>
  </si>
  <si>
    <t xml:space="preserve">mt12ppk010j</t>
  </si>
  <si>
    <t xml:space="preserve">m²</t>
  </si>
  <si>
    <t xml:space="preserve">Placa de yeso laminado DF / - 1200 / longitud / 15 / borde afinado, matafuego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</si>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</sst>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56.78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2.400000</v>
      </c>
      <c r="G10" s="11">
        <v>1.890000</v>
      </c>
      <c r="H10" s="11">
        <f ca="1">ROUND(INDIRECT(ADDRESS(ROW()+(0), COLUMN()+(-2), 1))*INDIRECT(ADDRESS(ROW()+(0), COLUMN()+(-1), 1)), 2)</f>
        <v>4.540000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0.700000</v>
      </c>
      <c r="G11" s="11">
        <v>74.570000</v>
      </c>
      <c r="H11" s="11">
        <f ca="1">ROUND(INDIRECT(ADDRESS(ROW()+(0), COLUMN()+(-2), 1))*INDIRECT(ADDRESS(ROW()+(0), COLUMN()+(-1), 1)), 2)</f>
        <v>52.200000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3.200000</v>
      </c>
      <c r="G12" s="11">
        <v>0.400000</v>
      </c>
      <c r="H12" s="11">
        <f ca="1">ROUND(INDIRECT(ADDRESS(ROW()+(0), COLUMN()+(-2), 1))*INDIRECT(ADDRESS(ROW()+(0), COLUMN()+(-1), 1)), 2)</f>
        <v>1.280000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2.000000</v>
      </c>
      <c r="G13" s="11">
        <v>94.580000</v>
      </c>
      <c r="H13" s="11">
        <f ca="1">ROUND(INDIRECT(ADDRESS(ROW()+(0), COLUMN()+(-2), 1))*INDIRECT(ADDRESS(ROW()+(0), COLUMN()+(-1), 1)), 2)</f>
        <v>189.160000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1.000000</v>
      </c>
      <c r="G14" s="11">
        <v>75.870000</v>
      </c>
      <c r="H14" s="11">
        <f ca="1">ROUND(INDIRECT(ADDRESS(ROW()+(0), COLUMN()+(-2), 1))*INDIRECT(ADDRESS(ROW()+(0), COLUMN()+(-1), 1)), 2)</f>
        <v>75.870000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1.050000</v>
      </c>
      <c r="G15" s="11">
        <v>51.740000</v>
      </c>
      <c r="H15" s="11">
        <f ca="1">ROUND(INDIRECT(ADDRESS(ROW()+(0), COLUMN()+(-2), 1))*INDIRECT(ADDRESS(ROW()+(0), COLUMN()+(-1), 1)), 2)</f>
        <v>54.330000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0.700000</v>
      </c>
      <c r="G16" s="11">
        <v>8.550000</v>
      </c>
      <c r="H16" s="11">
        <f ca="1">ROUND(INDIRECT(ADDRESS(ROW()+(0), COLUMN()+(-2), 1))*INDIRECT(ADDRESS(ROW()+(0), COLUMN()+(-1), 1)), 2)</f>
        <v>5.990000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2.000000</v>
      </c>
      <c r="G17" s="11">
        <v>11.270000</v>
      </c>
      <c r="H17" s="11">
        <f ca="1">ROUND(INDIRECT(ADDRESS(ROW()+(0), COLUMN()+(-2), 1))*INDIRECT(ADDRESS(ROW()+(0), COLUMN()+(-1), 1)), 2)</f>
        <v>22.540000</v>
      </c>
    </row>
    <row r="18" spans="1:8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1.050000</v>
      </c>
      <c r="G18" s="11">
        <v>67.050000</v>
      </c>
      <c r="H18" s="11">
        <f ca="1">ROUND(INDIRECT(ADDRESS(ROW()+(0), COLUMN()+(-2), 1))*INDIRECT(ADDRESS(ROW()+(0), COLUMN()+(-1), 1)), 2)</f>
        <v>70.400000</v>
      </c>
    </row>
    <row r="19" spans="1:8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3.000000</v>
      </c>
      <c r="G19" s="11">
        <v>61.620000</v>
      </c>
      <c r="H19" s="11">
        <f ca="1">ROUND(INDIRECT(ADDRESS(ROW()+(0), COLUMN()+(-2), 1))*INDIRECT(ADDRESS(ROW()+(0), COLUMN()+(-1), 1)), 2)</f>
        <v>184.860000</v>
      </c>
    </row>
    <row r="20" spans="1:8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8.000000</v>
      </c>
      <c r="G20" s="11">
        <v>0.060000</v>
      </c>
      <c r="H20" s="11">
        <f ca="1">ROUND(INDIRECT(ADDRESS(ROW()+(0), COLUMN()+(-2), 1))*INDIRECT(ADDRESS(ROW()+(0), COLUMN()+(-1), 1)), 2)</f>
        <v>0.480000</v>
      </c>
    </row>
    <row r="21" spans="1:8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0">
        <v>15.000000</v>
      </c>
      <c r="G21" s="11">
        <v>0.100000</v>
      </c>
      <c r="H21" s="11">
        <f ca="1">ROUND(INDIRECT(ADDRESS(ROW()+(0), COLUMN()+(-2), 1))*INDIRECT(ADDRESS(ROW()+(0), COLUMN()+(-1), 1)), 2)</f>
        <v>1.500000</v>
      </c>
    </row>
    <row r="22" spans="1:8" ht="13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0">
        <v>15.000000</v>
      </c>
      <c r="G22" s="11">
        <v>0.110000</v>
      </c>
      <c r="H22" s="11">
        <f ca="1">ROUND(INDIRECT(ADDRESS(ROW()+(0), COLUMN()+(-2), 1))*INDIRECT(ADDRESS(ROW()+(0), COLUMN()+(-1), 1)), 2)</f>
        <v>1.650000</v>
      </c>
    </row>
    <row r="23" spans="1:8" ht="13.50" thickBot="1" customHeight="1">
      <c r="A23" s="1" t="s">
        <v>51</v>
      </c>
      <c r="B23" s="1"/>
      <c r="C23" s="9" t="s">
        <v>52</v>
      </c>
      <c r="D23" s="9"/>
      <c r="E23" s="1" t="s">
        <v>53</v>
      </c>
      <c r="F23" s="10">
        <v>15.000000</v>
      </c>
      <c r="G23" s="11">
        <v>0.460000</v>
      </c>
      <c r="H23" s="11">
        <f ca="1">ROUND(INDIRECT(ADDRESS(ROW()+(0), COLUMN()+(-2), 1))*INDIRECT(ADDRESS(ROW()+(0), COLUMN()+(-1), 1)), 2)</f>
        <v>6.900000</v>
      </c>
    </row>
    <row r="24" spans="1:8" ht="13.50" thickBot="1" customHeight="1">
      <c r="A24" s="1" t="s">
        <v>54</v>
      </c>
      <c r="B24" s="1"/>
      <c r="C24" s="9" t="s">
        <v>55</v>
      </c>
      <c r="D24" s="9"/>
      <c r="E24" s="1" t="s">
        <v>56</v>
      </c>
      <c r="F24" s="10">
        <v>1.400000</v>
      </c>
      <c r="G24" s="11">
        <v>8.980000</v>
      </c>
      <c r="H24" s="11">
        <f ca="1">ROUND(INDIRECT(ADDRESS(ROW()+(0), COLUMN()+(-2), 1))*INDIRECT(ADDRESS(ROW()+(0), COLUMN()+(-1), 1)), 2)</f>
        <v>12.570000</v>
      </c>
    </row>
    <row r="25" spans="1:8" ht="13.50" thickBot="1" customHeight="1">
      <c r="A25" s="1" t="s">
        <v>57</v>
      </c>
      <c r="B25" s="1"/>
      <c r="C25" s="9" t="s">
        <v>58</v>
      </c>
      <c r="D25" s="9"/>
      <c r="E25" s="1" t="s">
        <v>59</v>
      </c>
      <c r="F25" s="12">
        <v>1.600000</v>
      </c>
      <c r="G25" s="13">
        <v>0.250000</v>
      </c>
      <c r="H25" s="13">
        <f ca="1">ROUND(INDIRECT(ADDRESS(ROW()+(0), COLUMN()+(-2), 1))*INDIRECT(ADDRESS(ROW()+(0), COLUMN()+(-1), 1)), 2)</f>
        <v>0.400000</v>
      </c>
    </row>
    <row r="26" spans="1:8" ht="13.50" thickBot="1" customHeight="1">
      <c r="A26" s="14"/>
      <c r="B26" s="14"/>
      <c r="C26" s="14"/>
      <c r="D26" s="14"/>
      <c r="E26" s="14"/>
      <c r="F26" s="8" t="s">
        <v>60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684.670000</v>
      </c>
    </row>
    <row r="27" spans="1:8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4"/>
      <c r="H27" s="14"/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0.728000</v>
      </c>
      <c r="G28" s="11">
        <v>50.850000</v>
      </c>
      <c r="H28" s="11">
        <f ca="1">ROUND(INDIRECT(ADDRESS(ROW()+(0), COLUMN()+(-2), 1))*INDIRECT(ADDRESS(ROW()+(0), COLUMN()+(-1), 1)), 2)</f>
        <v>37.020000</v>
      </c>
    </row>
    <row r="29" spans="1:8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2">
        <v>0.728000</v>
      </c>
      <c r="G29" s="13">
        <v>36.220000</v>
      </c>
      <c r="H29" s="13">
        <f ca="1">ROUND(INDIRECT(ADDRESS(ROW()+(0), COLUMN()+(-2), 1))*INDIRECT(ADDRESS(ROW()+(0), COLUMN()+(-1), 1)), 2)</f>
        <v>26.370000</v>
      </c>
    </row>
    <row r="30" spans="1:8" ht="13.50" thickBot="1" customHeight="1">
      <c r="A30" s="14"/>
      <c r="B30" s="14"/>
      <c r="C30" s="14"/>
      <c r="D30" s="14"/>
      <c r="E30" s="14"/>
      <c r="F30" s="8" t="s">
        <v>68</v>
      </c>
      <c r="G30" s="8"/>
      <c r="H30" s="16">
        <f ca="1">ROUND(SUM(INDIRECT(ADDRESS(ROW()+(-1), COLUMN()+(0), 1)),INDIRECT(ADDRESS(ROW()+(-2), COLUMN()+(0), 1))), 2)</f>
        <v>63.390000</v>
      </c>
    </row>
    <row r="31" spans="1:8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4"/>
      <c r="H31" s="14"/>
    </row>
    <row r="32" spans="1:8" ht="13.50" thickBot="1" customHeight="1">
      <c r="A32" s="18"/>
      <c r="B32" s="18"/>
      <c r="C32" s="19" t="s">
        <v>70</v>
      </c>
      <c r="D32" s="19"/>
      <c r="E32" s="18" t="s">
        <v>71</v>
      </c>
      <c r="F32" s="12">
        <v>2.000000</v>
      </c>
      <c r="G32" s="13">
        <f ca="1">ROUND(SUM(INDIRECT(ADDRESS(ROW()+(-2), COLUMN()+(1), 1)),INDIRECT(ADDRESS(ROW()+(-6), COLUMN()+(1), 1))), 2)</f>
        <v>748.060000</v>
      </c>
      <c r="H32" s="13">
        <f ca="1">ROUND(INDIRECT(ADDRESS(ROW()+(0), COLUMN()+(-2), 1))*INDIRECT(ADDRESS(ROW()+(0), COLUMN()+(-1), 1))/100, 2)</f>
        <v>14.960000</v>
      </c>
    </row>
    <row r="33" spans="1:8" ht="13.50" thickBot="1" customHeight="1">
      <c r="A33" s="20" t="s">
        <v>72</v>
      </c>
      <c r="B33" s="20"/>
      <c r="C33" s="21"/>
      <c r="D33" s="21"/>
      <c r="E33" s="22"/>
      <c r="F33" s="23" t="s">
        <v>73</v>
      </c>
      <c r="G33" s="24"/>
      <c r="H33" s="25">
        <f ca="1">ROUND(SUM(INDIRECT(ADDRESS(ROW()+(-1), COLUMN()+(0), 1)),INDIRECT(ADDRESS(ROW()+(-3), COLUMN()+(0), 1)),INDIRECT(ADDRESS(ROW()+(-7), COLUMN()+(0), 1))), 2)</f>
        <v>763.020000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