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<sst xmlns="http://schemas.openxmlformats.org/spreadsheetml/2006/main" count="29" uniqueCount="29">
  <si>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</si>
  <si>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EMR020</t>
  </si>
  <si>
    <t xml:space="preserve">m³</t>
  </si>
  <si>
    <t xml:space="preserve">Dintel de madera aserrada.</t>
  </si>
  <si>
    <r>
      <rPr>
        <b/>
        <sz val="8.25"/>
        <color rgb="FF000000"/>
        <rFont val="Arial"/>
        <family val="2"/>
      </rPr>
      <t xml:space="preserve">Dintel de madera aserrada de pino silvestre (Pinus sylvestris), de 10x10 a 15x30 cm de sección y hasta 6 m de longitud, clase resistente C18, protección de la madera con clase de penetración NP3,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</si>
  <si>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</si>
  <si>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</si>
  <si>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</si>
  <si>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</si>
  <si>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</si>
  <si>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</si>
  <si>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</si>
  <si>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mt07mee050k</t>
  </si>
  <si>
    <t xml:space="preserve">m³</t>
  </si>
  <si>
    <t xml:space="preserve">Madera aserrada de pino silvestre (Pinus sylvestris) con acabado cepillado, para dintel de 10x10 a 15x30 cm de sección y hasta 6 m de longitud, para aplicaciones estructurales, clase resistente C18 y protección frente a agentes bióticos que se corresponde con la clase de penetración NP3 (6 mm en las caras laterales de la albura), trabajada en taller.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</si>
  <si>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</si>
  <si>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</si>
  <si>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</si>
  <si>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</si>
  <si>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</si>
  <si>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</si>
  <si>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</si>
  <si>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Medio 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</si>
  <si>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</si>
  <si>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</si>
  <si>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</si>
  <si>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</si>
  <si>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$ 477,04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</si>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</sst>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8" customWidth="1"/>
    <col min="2" max="2" width="7.65" customWidth="1"/>
    <col min="3" max="3" width="1.02" customWidth="1"/>
    <col min="4" max="4" width="19.04" customWidth="1"/>
    <col min="5" max="5" width="33.15" customWidth="1"/>
    <col min="6" max="6" width="2.21" customWidth="1"/>
    <col min="7" max="7" width="10.37" customWidth="1"/>
    <col min="8" max="8" width="0.68" customWidth="1"/>
    <col min="9" max="9" width="11.90" customWidth="1"/>
    <col min="10" max="10" width="1.02" customWidth="1"/>
    <col min="11" max="11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66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1.000000</v>
      </c>
      <c r="H9" s="15"/>
      <c r="I9" s="17">
        <v>2096.340000</v>
      </c>
      <c r="J9" s="17"/>
      <c r="K9" s="17">
        <f ca="1">ROUND(INDIRECT(ADDRESS(ROW()+(0), COLUMN()+(-4), 1))*INDIRECT(ADDRESS(ROW()+(0), COLUMN()+(-2), 1)), 2)</f>
        <v>2096.340000</v>
      </c>
    </row>
    <row r="10" spans="1:11" ht="13.5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2)</f>
        <v>2096.340000</v>
      </c>
    </row>
    <row r="11" spans="1:11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3.5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9.580000</v>
      </c>
      <c r="H12" s="14"/>
      <c r="I12" s="16">
        <v>50.100000</v>
      </c>
      <c r="J12" s="16"/>
      <c r="K12" s="16">
        <f ca="1">ROUND(INDIRECT(ADDRESS(ROW()+(0), COLUMN()+(-4), 1))*INDIRECT(ADDRESS(ROW()+(0), COLUMN()+(-2), 1)), 2)</f>
        <v>479.960000</v>
      </c>
    </row>
    <row r="13" spans="1:11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4.790000</v>
      </c>
      <c r="H13" s="15"/>
      <c r="I13" s="17">
        <v>36.490000</v>
      </c>
      <c r="J13" s="17"/>
      <c r="K13" s="17">
        <f ca="1">ROUND(INDIRECT(ADDRESS(ROW()+(0), COLUMN()+(-4), 1))*INDIRECT(ADDRESS(ROW()+(0), COLUMN()+(-2), 1)), 2)</f>
        <v>174.790000</v>
      </c>
    </row>
    <row r="14" spans="1:11" ht="13.5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12"/>
      <c r="K14" s="20">
        <f ca="1">ROUND(SUM(INDIRECT(ADDRESS(ROW()+(-1), COLUMN()+(0), 1)),INDIRECT(ADDRESS(ROW()+(-2), COLUMN()+(0), 1))), 2)</f>
        <v>654.750000</v>
      </c>
    </row>
    <row r="15" spans="1:11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18"/>
      <c r="J15" s="18"/>
      <c r="K15" s="18"/>
    </row>
    <row r="16" spans="1:11" ht="13.5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5"/>
      <c r="I16" s="17">
        <f ca="1">ROUND(SUM(INDIRECT(ADDRESS(ROW()+(-2), COLUMN()+(2), 1)),INDIRECT(ADDRESS(ROW()+(-6), COLUMN()+(2), 1))), 2)</f>
        <v>2751.090000</v>
      </c>
      <c r="J16" s="17"/>
      <c r="K16" s="17">
        <f ca="1">ROUND(INDIRECT(ADDRESS(ROW()+(0), COLUMN()+(-4), 1))*INDIRECT(ADDRESS(ROW()+(0), COLUMN()+(-2), 1))/100, 2)</f>
        <v>55.020000</v>
      </c>
    </row>
    <row r="17" spans="1:11" ht="13.5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4"/>
      <c r="I17" s="25"/>
      <c r="J17" s="25"/>
      <c r="K17" s="26">
        <f ca="1">ROUND(SUM(INDIRECT(ADDRESS(ROW()+(-1), COLUMN()+(0), 1)),INDIRECT(ADDRESS(ROW()+(-3), COLUMN()+(0), 1)),INDIRECT(ADDRESS(ROW()+(-7), COLUMN()+(0), 1))), 2)</f>
        <v>2806.110000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A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